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lgorzata.czerniak\Desktop\zamówienia\02. Zamówienia do 130 000 2024\28. Art. spożywcze 2024\"/>
    </mc:Choice>
  </mc:AlternateContent>
  <xr:revisionPtr revIDLastSave="0" documentId="13_ncr:1_{EB5A7ABC-5B96-4E2E-9274-FA0DA30FBF7A}" xr6:coauthVersionLast="47" xr6:coauthVersionMax="47" xr10:uidLastSave="{00000000-0000-0000-0000-000000000000}"/>
  <bookViews>
    <workbookView xWindow="-108" yWindow="-108" windowWidth="23256" windowHeight="12576" xr2:uid="{373573C6-0A32-467F-842A-7F3CD7DC650C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2" i="1" l="1"/>
  <c r="F77" i="1"/>
  <c r="F76" i="1"/>
  <c r="F75" i="1"/>
  <c r="F74" i="1"/>
  <c r="F73" i="1"/>
  <c r="F72" i="1"/>
  <c r="F71" i="1"/>
  <c r="F69" i="1"/>
  <c r="F70" i="1"/>
  <c r="F67" i="1"/>
  <c r="F68" i="1"/>
  <c r="F66" i="1"/>
  <c r="F65" i="1"/>
  <c r="F64" i="1"/>
  <c r="F63" i="1"/>
  <c r="F62" i="1"/>
  <c r="F61" i="1"/>
  <c r="F60" i="1"/>
  <c r="F59" i="1"/>
  <c r="F58" i="1"/>
  <c r="F57" i="1"/>
  <c r="F56" i="1"/>
  <c r="F55" i="1"/>
  <c r="F86" i="1" s="1"/>
  <c r="F54" i="1"/>
  <c r="F53" i="1"/>
  <c r="F52" i="1"/>
  <c r="F51" i="1"/>
  <c r="F45" i="1"/>
  <c r="F46" i="1" s="1"/>
  <c r="F33" i="1"/>
  <c r="F34" i="1"/>
  <c r="F35" i="1"/>
  <c r="F36" i="1"/>
  <c r="F37" i="1"/>
  <c r="F32" i="1"/>
  <c r="F31" i="1"/>
  <c r="F30" i="1"/>
  <c r="F29" i="1"/>
  <c r="F28" i="1"/>
  <c r="F27" i="1"/>
  <c r="F26" i="1"/>
  <c r="F22" i="1"/>
  <c r="F23" i="1"/>
  <c r="F24" i="1"/>
  <c r="F25" i="1"/>
  <c r="F18" i="1"/>
  <c r="F19" i="1"/>
  <c r="F20" i="1"/>
  <c r="F21" i="1"/>
  <c r="F12" i="1"/>
  <c r="F13" i="1"/>
  <c r="F14" i="1"/>
  <c r="F15" i="1"/>
  <c r="F16" i="1"/>
  <c r="F17" i="1"/>
  <c r="F11" i="1"/>
  <c r="F38" i="1" l="1"/>
  <c r="C91" i="1" l="1"/>
</calcChain>
</file>

<file path=xl/sharedStrings.xml><?xml version="1.0" encoding="utf-8"?>
<sst xmlns="http://schemas.openxmlformats.org/spreadsheetml/2006/main" count="209" uniqueCount="130">
  <si>
    <t xml:space="preserve">DOSTAWA ARTYKUŁÓW SPOŻYWCZYCH </t>
  </si>
  <si>
    <t>NA POTRZEBY URZĘDU MIEJSKIEGO W OSTRÓDZIE W 2024 ROKU</t>
  </si>
  <si>
    <t>Formularz kalkulacji ceny ofertowej</t>
  </si>
  <si>
    <t xml:space="preserve">Lp. </t>
  </si>
  <si>
    <t>Opis artykułu</t>
  </si>
  <si>
    <t>J.m.</t>
  </si>
  <si>
    <t>Ilość*</t>
  </si>
  <si>
    <t>Wartość PLN brutto</t>
  </si>
  <si>
    <t xml:space="preserve">1. </t>
  </si>
  <si>
    <t>Wafle Torcikowe Orzechowe E. Wedel 160g</t>
  </si>
  <si>
    <t>szt.</t>
  </si>
  <si>
    <t>2.</t>
  </si>
  <si>
    <t>Ciastka Jeżyki Goplana 140 g</t>
  </si>
  <si>
    <t>3.</t>
  </si>
  <si>
    <t>Ciastka Delicje E. Wedel 147 g różne smaki</t>
  </si>
  <si>
    <t>4.</t>
  </si>
  <si>
    <t>Ciastka Pieguski Milka 135 g</t>
  </si>
  <si>
    <t>5.</t>
  </si>
  <si>
    <t>Herb L Pasja Kokos 1 kg dr Gerard</t>
  </si>
  <si>
    <t>op.</t>
  </si>
  <si>
    <t>6.</t>
  </si>
  <si>
    <t>Paluszki słone Lajkonik 300g</t>
  </si>
  <si>
    <t>op</t>
  </si>
  <si>
    <t>7.</t>
  </si>
  <si>
    <t xml:space="preserve">Cukierki Śliwka w czekoladzie Jutrzenka (karton 1 kg) </t>
  </si>
  <si>
    <t>8.</t>
  </si>
  <si>
    <t>Cukierki mieszanka czekoladowa Śnieżka (1kg) MIX</t>
  </si>
  <si>
    <t xml:space="preserve"> op.</t>
  </si>
  <si>
    <t>9.</t>
  </si>
  <si>
    <t>Ptasie mleczko Wedel 420g</t>
  </si>
  <si>
    <t>10.</t>
  </si>
  <si>
    <t>Cukierki mieszanka wedel 1 kg</t>
  </si>
  <si>
    <t>11.</t>
  </si>
  <si>
    <t>Cukierki Galaretka Wiosenna Solidarność 1kg</t>
  </si>
  <si>
    <t>12.</t>
  </si>
  <si>
    <t>13.</t>
  </si>
  <si>
    <t>Kawa rozpuszczalna Jacobs Cronat 200 g</t>
  </si>
  <si>
    <t>14.</t>
  </si>
  <si>
    <t>Kawa ziarnista Segafredo Zanetti INTERMEZZO (czerwona) 1000 g</t>
  </si>
  <si>
    <t>15.</t>
  </si>
  <si>
    <t>Herbata czarna Lipton 100 szt.</t>
  </si>
  <si>
    <t>16.</t>
  </si>
  <si>
    <t>17.</t>
  </si>
  <si>
    <t>kg</t>
  </si>
  <si>
    <t>18.</t>
  </si>
  <si>
    <t xml:space="preserve">Wino musujące (butelka) </t>
  </si>
  <si>
    <t>19.</t>
  </si>
  <si>
    <t>litr</t>
  </si>
  <si>
    <t>20.</t>
  </si>
  <si>
    <t xml:space="preserve">Woda gazowana i niegazowana (butelka szklana po 12 szt. w zgrzewce) Kropla Beskidu 0,3 l </t>
  </si>
  <si>
    <t>zgrzew.</t>
  </si>
  <si>
    <t>21.</t>
  </si>
  <si>
    <t>- czarna porzeczka</t>
  </si>
  <si>
    <t>22.</t>
  </si>
  <si>
    <t>Czekolada 100 g</t>
  </si>
  <si>
    <t>23.</t>
  </si>
  <si>
    <t>Zające z czekolady 30 g</t>
  </si>
  <si>
    <t>24.</t>
  </si>
  <si>
    <t xml:space="preserve">Lizaki </t>
  </si>
  <si>
    <t>25.</t>
  </si>
  <si>
    <t>kg.</t>
  </si>
  <si>
    <t>26.</t>
  </si>
  <si>
    <t>Merci 400g</t>
  </si>
  <si>
    <t>27.</t>
  </si>
  <si>
    <t>Czekoladowe mikołaje 30 g</t>
  </si>
  <si>
    <t xml:space="preserve">Sok owocowy Tarczyn (szklana butelka 0,3 l po 15 szt. w zgrzewce):-jabłko 
-pomarańcza 
- czarna porzeczka
- pomidor </t>
  </si>
  <si>
    <t>Łącznie wartość I:</t>
  </si>
  <si>
    <t>Lp.</t>
  </si>
  <si>
    <t xml:space="preserve"> Opis artykułu</t>
  </si>
  <si>
    <t>Cena jednostkowa PLN brutto</t>
  </si>
  <si>
    <t>1.</t>
  </si>
  <si>
    <t xml:space="preserve">Woda gazowana 0,5 l </t>
  </si>
  <si>
    <t>III. Wykaz artykułów spożywczych dla Biura Obsługi Rady Miejskiej w 2024r.</t>
  </si>
  <si>
    <t>Wafle Torcikowe Orzechowe E. Wedel 150g</t>
  </si>
  <si>
    <t>Herbatniki Torcik C-Mol   dr Gerard 745g</t>
  </si>
  <si>
    <t>Herbatniki Pasja Kokos  dr Gerard  860g</t>
  </si>
  <si>
    <t>Herbatniki posypane  cukrem deserowe Gerard 760g</t>
  </si>
  <si>
    <t>Cukierki  Coffee Like Roshen 1kg</t>
  </si>
  <si>
    <t>Herbatniki Pieguski Milka 135g</t>
  </si>
  <si>
    <t>Wafle Guliwer 1,2kg</t>
  </si>
  <si>
    <t>Herbatniki  L ZOO 510g</t>
  </si>
  <si>
    <t>Herbatniki  L Alusia 730g</t>
  </si>
  <si>
    <t>Piernik Mazowiecki  IGA 1kg</t>
  </si>
  <si>
    <t>Cukierki mieszanka Wedel 3 kg</t>
  </si>
  <si>
    <t>Ptasie mleczko  Wedel 360g</t>
  </si>
  <si>
    <t>Rurki Konafetto Nero 1kg</t>
  </si>
  <si>
    <t>Kawa ziarnista Lavazza Qualita Rossa 1kg</t>
  </si>
  <si>
    <t xml:space="preserve">Cukierki Michałki z Hanki Śnieżka 2 kg </t>
  </si>
  <si>
    <t>Herbata czarna Tetley ze sznureczkiem 100szt.</t>
  </si>
  <si>
    <t xml:space="preserve">Woda niegazowana cisowianka 0,5 l (12 szt. w zgrzewce) </t>
  </si>
  <si>
    <t xml:space="preserve">Sok owocowy Tymbark (szklana butelka 250ml) </t>
  </si>
  <si>
    <t>-jabłko kiwi</t>
  </si>
  <si>
    <t>-pomarańcza  brzoskwinia</t>
  </si>
  <si>
    <t>- jabłko mięta</t>
  </si>
  <si>
    <t>- arbuz</t>
  </si>
  <si>
    <t xml:space="preserve">Sok owocowy Tarczyn (szklana butelka 0,3l) </t>
  </si>
  <si>
    <t>-jabłkowy</t>
  </si>
  <si>
    <t>-pomarańczowy</t>
  </si>
  <si>
    <t xml:space="preserve">2. </t>
  </si>
  <si>
    <t xml:space="preserve">3. </t>
  </si>
  <si>
    <t xml:space="preserve">4. </t>
  </si>
  <si>
    <t xml:space="preserve">5. </t>
  </si>
  <si>
    <t xml:space="preserve">6. </t>
  </si>
  <si>
    <t xml:space="preserve">7. </t>
  </si>
  <si>
    <t xml:space="preserve">8. </t>
  </si>
  <si>
    <t xml:space="preserve">9. </t>
  </si>
  <si>
    <t xml:space="preserve">10. </t>
  </si>
  <si>
    <t>28.</t>
  </si>
  <si>
    <t>Łącznie wartość II:</t>
  </si>
  <si>
    <t>Łącznie wartość III:</t>
  </si>
  <si>
    <t>Łącznie wartość I+II+III:</t>
  </si>
  <si>
    <t>netto:</t>
  </si>
  <si>
    <t>brutto:</t>
  </si>
  <si>
    <t>Słownie:</t>
  </si>
  <si>
    <t>…............................................................</t>
  </si>
  <si>
    <t>(podpis osoby upoważnionej)</t>
  </si>
  <si>
    <t>II. Wykaz artykułów spożywczych dla Komendy Straży Miejskiej  w Ostródzie w 2024 r.</t>
  </si>
  <si>
    <t>Cukierki Śliwka w czekoladzie 1 kg "Dobre Miasto"</t>
  </si>
  <si>
    <t xml:space="preserve">Herbatki owocowe ekspresowe Biofix kompozycja  6 smaków w pudełku 120 g (6x10 sztuk po 2g)  </t>
  </si>
  <si>
    <t>Herbatki zielone ekspresowe Biofix kompozycja  6 smaków w pudełku 120 g (6x10 sztuk po 2g)</t>
  </si>
  <si>
    <t>Woda gazowana cisowianka 0,5l (12 szt. w zgrzewce)</t>
  </si>
  <si>
    <t>Trufle z Wawelu cukierki w czekoladzie 1 kg</t>
  </si>
  <si>
    <t>Cukierki owocowe, miękkie</t>
  </si>
  <si>
    <t>Cukierki Michałki Śnieżka 2kg</t>
  </si>
  <si>
    <t>Cukierki galaretki wiosenna solidarność 3 kg</t>
  </si>
  <si>
    <t>Cukier 1000 g</t>
  </si>
  <si>
    <t>Mleko 2%</t>
  </si>
  <si>
    <t>OR                                                                                                        Załącznik nr 1.1 do Informacji o zamówieniu</t>
  </si>
  <si>
    <t>Herbatki owocowe ekspresowe Bi-fix kompozycja 6 smaków (szt. 90)</t>
  </si>
  <si>
    <r>
      <t xml:space="preserve">I. </t>
    </r>
    <r>
      <rPr>
        <b/>
        <sz val="12"/>
        <color theme="1"/>
        <rFont val="Arial Narrow"/>
        <family val="2"/>
        <charset val="238"/>
      </rPr>
      <t>Wykaz artykułów spożywczych dla Sekretariatu Urzędu Miejskiego w Ostródzie w 2024 r.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</si>
</sst>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Arial Narrow"/>
      <family val="2"/>
      <charset val="238"/>
    </font>
    <font>
      <sz val="12"/>
      <color theme="1"/>
      <name val="Arial Narrow"/>
      <family val="2"/>
      <charset val="238"/>
    </font>
    <font>
      <sz val="8"/>
      <name val="Calibri"/>
      <family val="2"/>
      <charset val="238"/>
      <scheme val="minor"/>
    </font>
    <font>
      <i/>
      <sz val="12"/>
      <color theme="1"/>
      <name val="Arial Narrow"/>
      <family val="2"/>
      <charset val="23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1" xfId="0" applyFont="1" applyBorder="1"/>
    <xf numFmtId="0" fontId="2" fillId="0" borderId="0" xfId="0" applyFont="1" applyAlignment="1">
      <alignment horizontal="center" vertical="center" wrapText="1"/>
    </xf>
    <xf numFmtId="0" fontId="1" fillId="0" borderId="0" xfId="0" applyFont="1"/>
    <xf numFmtId="44" fontId="2" fillId="0" borderId="1" xfId="0" applyNumberFormat="1" applyFont="1" applyBorder="1" applyAlignment="1">
      <alignment horizontal="center" vertical="center" wrapText="1"/>
    </xf>
    <xf numFmtId="44" fontId="2" fillId="0" borderId="1" xfId="0" applyNumberFormat="1" applyFont="1" applyBorder="1"/>
    <xf numFmtId="44" fontId="2" fillId="0" borderId="1" xfId="0" applyNumberFormat="1" applyFont="1" applyBorder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vertical="top" wrapText="1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4" xfId="0" applyFont="1" applyBorder="1" applyAlignment="1">
      <alignment horizontal="right"/>
    </xf>
    <xf numFmtId="0" fontId="2" fillId="0" borderId="6" xfId="0" applyFont="1" applyBorder="1" applyAlignment="1">
      <alignment horizontal="right"/>
    </xf>
    <xf numFmtId="0" fontId="2" fillId="0" borderId="9" xfId="0" applyFont="1" applyBorder="1" applyAlignment="1">
      <alignment horizontal="right"/>
    </xf>
    <xf numFmtId="1" fontId="2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right"/>
    </xf>
    <xf numFmtId="0" fontId="2" fillId="0" borderId="3" xfId="0" applyFont="1" applyBorder="1" applyAlignment="1">
      <alignment horizontal="right"/>
    </xf>
    <xf numFmtId="0" fontId="2" fillId="0" borderId="1" xfId="0" applyFont="1" applyBorder="1" applyAlignment="1">
      <alignment horizontal="center" vertical="center" wrapText="1"/>
    </xf>
    <xf numFmtId="44" fontId="2" fillId="0" borderId="1" xfId="0" applyNumberFormat="1" applyFont="1" applyBorder="1" applyAlignment="1">
      <alignment vertical="center" wrapText="1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44" fontId="2" fillId="0" borderId="2" xfId="0" applyNumberFormat="1" applyFont="1" applyBorder="1" applyAlignment="1">
      <alignment horizontal="center"/>
    </xf>
    <xf numFmtId="44" fontId="2" fillId="0" borderId="3" xfId="0" applyNumberFormat="1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0" xfId="0" applyFont="1" applyAlignment="1">
      <alignment vertical="center" wrapText="1"/>
    </xf>
    <xf numFmtId="0" fontId="2" fillId="0" borderId="4" xfId="0" applyFont="1" applyBorder="1" applyAlignment="1">
      <alignment horizontal="right"/>
    </xf>
    <xf numFmtId="0" fontId="2" fillId="0" borderId="5" xfId="0" applyFont="1" applyBorder="1" applyAlignment="1">
      <alignment horizontal="right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45FBA1-E418-41D0-94A7-421C20ABE268}">
  <dimension ref="A1:I98"/>
  <sheetViews>
    <sheetView tabSelected="1" view="pageLayout" topLeftCell="A107" zoomScaleNormal="100" workbookViewId="0">
      <selection activeCell="E72" sqref="E72"/>
    </sheetView>
  </sheetViews>
  <sheetFormatPr defaultRowHeight="15.6" x14ac:dyDescent="0.3"/>
  <cols>
    <col min="1" max="1" width="3.6640625" style="2" customWidth="1"/>
    <col min="2" max="2" width="46" style="2" customWidth="1"/>
    <col min="3" max="3" width="7.33203125" style="20" bestFit="1" customWidth="1"/>
    <col min="4" max="4" width="16.77734375" style="2" bestFit="1" customWidth="1"/>
    <col min="5" max="5" width="5.88671875" style="20" bestFit="1" customWidth="1"/>
    <col min="6" max="6" width="16.88671875" style="2" customWidth="1"/>
    <col min="7" max="16384" width="8.88671875" style="2"/>
  </cols>
  <sheetData>
    <row r="1" spans="1:9" x14ac:dyDescent="0.3">
      <c r="A1" s="1" t="s">
        <v>127</v>
      </c>
    </row>
    <row r="3" spans="1:9" x14ac:dyDescent="0.3">
      <c r="A3" s="27" t="s">
        <v>0</v>
      </c>
      <c r="B3" s="27"/>
      <c r="C3" s="27"/>
      <c r="D3" s="27"/>
      <c r="E3" s="27"/>
      <c r="F3" s="27"/>
      <c r="G3" s="1"/>
      <c r="H3" s="1"/>
      <c r="I3" s="1"/>
    </row>
    <row r="4" spans="1:9" x14ac:dyDescent="0.3">
      <c r="A4" s="28" t="s">
        <v>1</v>
      </c>
      <c r="B4" s="28"/>
      <c r="C4" s="28"/>
      <c r="D4" s="28"/>
      <c r="E4" s="28"/>
      <c r="F4" s="28"/>
    </row>
    <row r="6" spans="1:9" x14ac:dyDescent="0.3">
      <c r="A6" s="28" t="s">
        <v>2</v>
      </c>
      <c r="B6" s="28"/>
      <c r="C6" s="28"/>
      <c r="D6" s="28"/>
      <c r="E6" s="28"/>
      <c r="F6" s="28"/>
      <c r="G6" s="11"/>
      <c r="H6" s="11"/>
      <c r="I6" s="11"/>
    </row>
    <row r="7" spans="1:9" x14ac:dyDescent="0.3">
      <c r="C7" s="15"/>
    </row>
    <row r="8" spans="1:9" x14ac:dyDescent="0.3">
      <c r="A8" s="2" t="s">
        <v>129</v>
      </c>
    </row>
    <row r="10" spans="1:9" ht="46.8" x14ac:dyDescent="0.3">
      <c r="A10" s="26" t="s">
        <v>3</v>
      </c>
      <c r="B10" s="26" t="s">
        <v>4</v>
      </c>
      <c r="C10" s="26" t="s">
        <v>5</v>
      </c>
      <c r="D10" s="26" t="s">
        <v>69</v>
      </c>
      <c r="E10" s="26" t="s">
        <v>6</v>
      </c>
      <c r="F10" s="26" t="s">
        <v>7</v>
      </c>
    </row>
    <row r="11" spans="1:9" x14ac:dyDescent="0.3">
      <c r="A11" s="3" t="s">
        <v>8</v>
      </c>
      <c r="B11" s="3" t="s">
        <v>9</v>
      </c>
      <c r="C11" s="4" t="s">
        <v>10</v>
      </c>
      <c r="D11" s="4"/>
      <c r="E11" s="4">
        <v>78</v>
      </c>
      <c r="F11" s="12">
        <f>D11*E11</f>
        <v>0</v>
      </c>
    </row>
    <row r="12" spans="1:9" x14ac:dyDescent="0.3">
      <c r="A12" s="3" t="s">
        <v>11</v>
      </c>
      <c r="B12" s="3" t="s">
        <v>12</v>
      </c>
      <c r="C12" s="4" t="s">
        <v>10</v>
      </c>
      <c r="D12" s="4"/>
      <c r="E12" s="4">
        <v>48</v>
      </c>
      <c r="F12" s="12">
        <f t="shared" ref="F12:F25" si="0">D12*E12</f>
        <v>0</v>
      </c>
    </row>
    <row r="13" spans="1:9" x14ac:dyDescent="0.3">
      <c r="A13" s="3" t="s">
        <v>13</v>
      </c>
      <c r="B13" s="3" t="s">
        <v>14</v>
      </c>
      <c r="C13" s="4" t="s">
        <v>10</v>
      </c>
      <c r="D13" s="4"/>
      <c r="E13" s="4">
        <v>90</v>
      </c>
      <c r="F13" s="12">
        <f t="shared" si="0"/>
        <v>0</v>
      </c>
    </row>
    <row r="14" spans="1:9" x14ac:dyDescent="0.3">
      <c r="A14" s="3" t="s">
        <v>15</v>
      </c>
      <c r="B14" s="3" t="s">
        <v>16</v>
      </c>
      <c r="C14" s="4" t="s">
        <v>10</v>
      </c>
      <c r="D14" s="4"/>
      <c r="E14" s="4">
        <v>30</v>
      </c>
      <c r="F14" s="12">
        <f t="shared" si="0"/>
        <v>0</v>
      </c>
    </row>
    <row r="15" spans="1:9" x14ac:dyDescent="0.3">
      <c r="A15" s="3" t="s">
        <v>17</v>
      </c>
      <c r="B15" s="3" t="s">
        <v>18</v>
      </c>
      <c r="C15" s="4" t="s">
        <v>19</v>
      </c>
      <c r="D15" s="4"/>
      <c r="E15" s="4">
        <v>5</v>
      </c>
      <c r="F15" s="12">
        <f t="shared" si="0"/>
        <v>0</v>
      </c>
    </row>
    <row r="16" spans="1:9" x14ac:dyDescent="0.3">
      <c r="A16" s="3" t="s">
        <v>20</v>
      </c>
      <c r="B16" s="3" t="s">
        <v>21</v>
      </c>
      <c r="C16" s="4" t="s">
        <v>22</v>
      </c>
      <c r="D16" s="4"/>
      <c r="E16" s="4">
        <v>10</v>
      </c>
      <c r="F16" s="12">
        <f t="shared" si="0"/>
        <v>0</v>
      </c>
    </row>
    <row r="17" spans="1:6" x14ac:dyDescent="0.3">
      <c r="A17" s="3" t="s">
        <v>23</v>
      </c>
      <c r="B17" s="3" t="s">
        <v>24</v>
      </c>
      <c r="C17" s="4" t="s">
        <v>10</v>
      </c>
      <c r="D17" s="4"/>
      <c r="E17" s="4">
        <v>24</v>
      </c>
      <c r="F17" s="12">
        <f t="shared" si="0"/>
        <v>0</v>
      </c>
    </row>
    <row r="18" spans="1:6" x14ac:dyDescent="0.3">
      <c r="A18" s="3" t="s">
        <v>25</v>
      </c>
      <c r="B18" s="3" t="s">
        <v>26</v>
      </c>
      <c r="C18" s="4" t="s">
        <v>27</v>
      </c>
      <c r="D18" s="4"/>
      <c r="E18" s="4">
        <v>10</v>
      </c>
      <c r="F18" s="12">
        <f t="shared" si="0"/>
        <v>0</v>
      </c>
    </row>
    <row r="19" spans="1:6" x14ac:dyDescent="0.3">
      <c r="A19" s="3" t="s">
        <v>28</v>
      </c>
      <c r="B19" s="3" t="s">
        <v>29</v>
      </c>
      <c r="C19" s="4" t="s">
        <v>27</v>
      </c>
      <c r="D19" s="4"/>
      <c r="E19" s="4">
        <v>10</v>
      </c>
      <c r="F19" s="12">
        <f t="shared" si="0"/>
        <v>0</v>
      </c>
    </row>
    <row r="20" spans="1:6" x14ac:dyDescent="0.3">
      <c r="A20" s="3" t="s">
        <v>30</v>
      </c>
      <c r="B20" s="3" t="s">
        <v>31</v>
      </c>
      <c r="C20" s="4" t="s">
        <v>22</v>
      </c>
      <c r="D20" s="4"/>
      <c r="E20" s="4">
        <v>10</v>
      </c>
      <c r="F20" s="12">
        <f t="shared" si="0"/>
        <v>0</v>
      </c>
    </row>
    <row r="21" spans="1:6" x14ac:dyDescent="0.3">
      <c r="A21" s="3" t="s">
        <v>32</v>
      </c>
      <c r="B21" s="3" t="s">
        <v>33</v>
      </c>
      <c r="C21" s="4" t="s">
        <v>22</v>
      </c>
      <c r="D21" s="4"/>
      <c r="E21" s="4">
        <v>20</v>
      </c>
      <c r="F21" s="12">
        <f t="shared" si="0"/>
        <v>0</v>
      </c>
    </row>
    <row r="22" spans="1:6" x14ac:dyDescent="0.3">
      <c r="A22" s="3" t="s">
        <v>34</v>
      </c>
      <c r="B22" s="3" t="s">
        <v>121</v>
      </c>
      <c r="C22" s="4" t="s">
        <v>10</v>
      </c>
      <c r="D22" s="4"/>
      <c r="E22" s="4">
        <v>8</v>
      </c>
      <c r="F22" s="12">
        <f t="shared" si="0"/>
        <v>0</v>
      </c>
    </row>
    <row r="23" spans="1:6" x14ac:dyDescent="0.3">
      <c r="A23" s="3" t="s">
        <v>35</v>
      </c>
      <c r="B23" s="3" t="s">
        <v>36</v>
      </c>
      <c r="C23" s="4" t="s">
        <v>10</v>
      </c>
      <c r="D23" s="4"/>
      <c r="E23" s="4">
        <v>5</v>
      </c>
      <c r="F23" s="12">
        <f t="shared" si="0"/>
        <v>0</v>
      </c>
    </row>
    <row r="24" spans="1:6" ht="31.2" x14ac:dyDescent="0.3">
      <c r="A24" s="3" t="s">
        <v>37</v>
      </c>
      <c r="B24" s="3" t="s">
        <v>38</v>
      </c>
      <c r="C24" s="4" t="s">
        <v>10</v>
      </c>
      <c r="D24" s="4"/>
      <c r="E24" s="4">
        <v>46</v>
      </c>
      <c r="F24" s="12">
        <f t="shared" si="0"/>
        <v>0</v>
      </c>
    </row>
    <row r="25" spans="1:6" x14ac:dyDescent="0.3">
      <c r="A25" s="3" t="s">
        <v>39</v>
      </c>
      <c r="B25" s="3" t="s">
        <v>40</v>
      </c>
      <c r="C25" s="4" t="s">
        <v>22</v>
      </c>
      <c r="D25" s="4"/>
      <c r="E25" s="4">
        <v>7</v>
      </c>
      <c r="F25" s="12">
        <f t="shared" si="0"/>
        <v>0</v>
      </c>
    </row>
    <row r="26" spans="1:6" ht="31.2" x14ac:dyDescent="0.3">
      <c r="A26" s="3" t="s">
        <v>41</v>
      </c>
      <c r="B26" s="3" t="s">
        <v>128</v>
      </c>
      <c r="C26" s="4" t="s">
        <v>22</v>
      </c>
      <c r="D26" s="4"/>
      <c r="E26" s="4">
        <v>10</v>
      </c>
      <c r="F26" s="12">
        <f t="shared" ref="F26:F32" si="1">D26*E26</f>
        <v>0</v>
      </c>
    </row>
    <row r="27" spans="1:6" x14ac:dyDescent="0.3">
      <c r="A27" s="3" t="s">
        <v>42</v>
      </c>
      <c r="B27" s="3" t="s">
        <v>125</v>
      </c>
      <c r="C27" s="4" t="s">
        <v>43</v>
      </c>
      <c r="D27" s="4"/>
      <c r="E27" s="4">
        <v>15</v>
      </c>
      <c r="F27" s="12">
        <f t="shared" si="1"/>
        <v>0</v>
      </c>
    </row>
    <row r="28" spans="1:6" x14ac:dyDescent="0.3">
      <c r="A28" s="3" t="s">
        <v>44</v>
      </c>
      <c r="B28" s="3" t="s">
        <v>45</v>
      </c>
      <c r="C28" s="4" t="s">
        <v>10</v>
      </c>
      <c r="D28" s="4"/>
      <c r="E28" s="4">
        <v>20</v>
      </c>
      <c r="F28" s="12">
        <f t="shared" si="1"/>
        <v>0</v>
      </c>
    </row>
    <row r="29" spans="1:6" x14ac:dyDescent="0.3">
      <c r="A29" s="3" t="s">
        <v>46</v>
      </c>
      <c r="B29" s="3" t="s">
        <v>126</v>
      </c>
      <c r="C29" s="4" t="s">
        <v>47</v>
      </c>
      <c r="D29" s="4"/>
      <c r="E29" s="4">
        <v>340</v>
      </c>
      <c r="F29" s="12">
        <f t="shared" si="1"/>
        <v>0</v>
      </c>
    </row>
    <row r="30" spans="1:6" ht="31.2" x14ac:dyDescent="0.3">
      <c r="A30" s="3" t="s">
        <v>48</v>
      </c>
      <c r="B30" s="3" t="s">
        <v>49</v>
      </c>
      <c r="C30" s="4" t="s">
        <v>50</v>
      </c>
      <c r="D30" s="4"/>
      <c r="E30" s="4">
        <v>125</v>
      </c>
      <c r="F30" s="12">
        <f t="shared" si="1"/>
        <v>0</v>
      </c>
    </row>
    <row r="31" spans="1:6" ht="78" x14ac:dyDescent="0.3">
      <c r="A31" s="19" t="s">
        <v>51</v>
      </c>
      <c r="B31" s="18" t="s">
        <v>65</v>
      </c>
      <c r="C31" s="4" t="s">
        <v>50</v>
      </c>
      <c r="D31" s="4"/>
      <c r="E31" s="4">
        <v>90</v>
      </c>
      <c r="F31" s="12">
        <f t="shared" si="1"/>
        <v>0</v>
      </c>
    </row>
    <row r="32" spans="1:6" x14ac:dyDescent="0.3">
      <c r="A32" s="3" t="s">
        <v>53</v>
      </c>
      <c r="B32" s="3" t="s">
        <v>54</v>
      </c>
      <c r="C32" s="4" t="s">
        <v>10</v>
      </c>
      <c r="D32" s="4"/>
      <c r="E32" s="4">
        <v>110</v>
      </c>
      <c r="F32" s="12">
        <f t="shared" si="1"/>
        <v>0</v>
      </c>
    </row>
    <row r="33" spans="1:7" x14ac:dyDescent="0.3">
      <c r="A33" s="3" t="s">
        <v>55</v>
      </c>
      <c r="B33" s="3" t="s">
        <v>56</v>
      </c>
      <c r="C33" s="4" t="s">
        <v>10</v>
      </c>
      <c r="D33" s="4"/>
      <c r="E33" s="4">
        <v>400</v>
      </c>
      <c r="F33" s="12">
        <f t="shared" ref="F33:F37" si="2">D33*E33</f>
        <v>0</v>
      </c>
    </row>
    <row r="34" spans="1:7" x14ac:dyDescent="0.3">
      <c r="A34" s="3" t="s">
        <v>57</v>
      </c>
      <c r="B34" s="3" t="s">
        <v>58</v>
      </c>
      <c r="C34" s="4" t="s">
        <v>10</v>
      </c>
      <c r="D34" s="4"/>
      <c r="E34" s="4">
        <v>300</v>
      </c>
      <c r="F34" s="12">
        <f t="shared" si="2"/>
        <v>0</v>
      </c>
    </row>
    <row r="35" spans="1:7" x14ac:dyDescent="0.3">
      <c r="A35" s="3" t="s">
        <v>59</v>
      </c>
      <c r="B35" s="3" t="s">
        <v>122</v>
      </c>
      <c r="C35" s="4" t="s">
        <v>60</v>
      </c>
      <c r="D35" s="4"/>
      <c r="E35" s="4">
        <v>20</v>
      </c>
      <c r="F35" s="12">
        <f t="shared" si="2"/>
        <v>0</v>
      </c>
    </row>
    <row r="36" spans="1:7" x14ac:dyDescent="0.3">
      <c r="A36" s="3" t="s">
        <v>61</v>
      </c>
      <c r="B36" s="3" t="s">
        <v>62</v>
      </c>
      <c r="C36" s="4" t="s">
        <v>10</v>
      </c>
      <c r="D36" s="4"/>
      <c r="E36" s="4">
        <v>170</v>
      </c>
      <c r="F36" s="12">
        <f t="shared" si="2"/>
        <v>0</v>
      </c>
    </row>
    <row r="37" spans="1:7" x14ac:dyDescent="0.3">
      <c r="A37" s="3" t="s">
        <v>63</v>
      </c>
      <c r="B37" s="3" t="s">
        <v>64</v>
      </c>
      <c r="C37" s="4" t="s">
        <v>10</v>
      </c>
      <c r="D37" s="4"/>
      <c r="E37" s="4">
        <v>400</v>
      </c>
      <c r="F37" s="12">
        <f t="shared" si="2"/>
        <v>0</v>
      </c>
    </row>
    <row r="38" spans="1:7" x14ac:dyDescent="0.3">
      <c r="A38" s="32" t="s">
        <v>66</v>
      </c>
      <c r="B38" s="33"/>
      <c r="C38" s="21"/>
      <c r="D38" s="9"/>
      <c r="E38" s="21"/>
      <c r="F38" s="13">
        <f>SUM(F11:F37)</f>
        <v>0</v>
      </c>
    </row>
    <row r="40" spans="1:7" x14ac:dyDescent="0.3">
      <c r="A40" s="36" t="s">
        <v>116</v>
      </c>
      <c r="B40" s="36"/>
      <c r="C40" s="36"/>
      <c r="D40" s="36"/>
      <c r="E40" s="36"/>
      <c r="F40" s="36"/>
    </row>
    <row r="42" spans="1:7" ht="14.4" customHeight="1" x14ac:dyDescent="0.3">
      <c r="A42" s="41" t="s">
        <v>67</v>
      </c>
      <c r="B42" s="41" t="s">
        <v>68</v>
      </c>
      <c r="C42" s="41" t="s">
        <v>5</v>
      </c>
      <c r="D42" s="37" t="s">
        <v>69</v>
      </c>
      <c r="E42" s="41" t="s">
        <v>6</v>
      </c>
      <c r="F42" s="37" t="s">
        <v>7</v>
      </c>
      <c r="G42" s="38"/>
    </row>
    <row r="43" spans="1:7" x14ac:dyDescent="0.3">
      <c r="A43" s="42"/>
      <c r="B43" s="42"/>
      <c r="C43" s="42"/>
      <c r="D43" s="37"/>
      <c r="E43" s="42"/>
      <c r="F43" s="37"/>
      <c r="G43" s="38"/>
    </row>
    <row r="44" spans="1:7" ht="27" customHeight="1" x14ac:dyDescent="0.3">
      <c r="A44" s="43"/>
      <c r="B44" s="43"/>
      <c r="C44" s="43"/>
      <c r="D44" s="37"/>
      <c r="E44" s="43"/>
      <c r="F44" s="37"/>
      <c r="G44" s="38"/>
    </row>
    <row r="45" spans="1:7" ht="14.4" customHeight="1" x14ac:dyDescent="0.3">
      <c r="A45" s="3" t="s">
        <v>70</v>
      </c>
      <c r="B45" s="3" t="s">
        <v>71</v>
      </c>
      <c r="C45" s="4" t="s">
        <v>10</v>
      </c>
      <c r="D45" s="4"/>
      <c r="E45" s="25">
        <v>2000</v>
      </c>
      <c r="F45" s="12">
        <f>D45*E45</f>
        <v>0</v>
      </c>
      <c r="G45" s="10"/>
    </row>
    <row r="46" spans="1:7" x14ac:dyDescent="0.3">
      <c r="A46" s="32" t="s">
        <v>108</v>
      </c>
      <c r="B46" s="33"/>
      <c r="C46" s="21"/>
      <c r="D46" s="9"/>
      <c r="E46" s="21"/>
      <c r="F46" s="13">
        <f>SUM(F45)</f>
        <v>0</v>
      </c>
    </row>
    <row r="47" spans="1:7" x14ac:dyDescent="0.3">
      <c r="A47" s="1"/>
    </row>
    <row r="48" spans="1:7" x14ac:dyDescent="0.3">
      <c r="A48" s="36" t="s">
        <v>72</v>
      </c>
      <c r="B48" s="36"/>
      <c r="C48" s="36"/>
      <c r="D48" s="36"/>
      <c r="E48" s="36"/>
      <c r="F48" s="36"/>
    </row>
    <row r="50" spans="1:7" ht="47.4" customHeight="1" x14ac:dyDescent="0.3">
      <c r="A50" s="26" t="s">
        <v>3</v>
      </c>
      <c r="B50" s="26" t="s">
        <v>4</v>
      </c>
      <c r="C50" s="26" t="s">
        <v>5</v>
      </c>
      <c r="D50" s="26" t="s">
        <v>69</v>
      </c>
      <c r="E50" s="26" t="s">
        <v>6</v>
      </c>
      <c r="F50" s="26" t="s">
        <v>7</v>
      </c>
      <c r="G50" s="8"/>
    </row>
    <row r="51" spans="1:7" x14ac:dyDescent="0.3">
      <c r="A51" s="3" t="s">
        <v>8</v>
      </c>
      <c r="B51" s="3" t="s">
        <v>73</v>
      </c>
      <c r="C51" s="4" t="s">
        <v>10</v>
      </c>
      <c r="D51" s="3"/>
      <c r="E51" s="4">
        <v>7</v>
      </c>
      <c r="F51" s="14">
        <f t="shared" ref="F51:F58" si="3">D51*E51</f>
        <v>0</v>
      </c>
      <c r="G51" s="8"/>
    </row>
    <row r="52" spans="1:7" x14ac:dyDescent="0.3">
      <c r="A52" s="3" t="s">
        <v>98</v>
      </c>
      <c r="B52" s="3" t="s">
        <v>74</v>
      </c>
      <c r="C52" s="4" t="s">
        <v>19</v>
      </c>
      <c r="D52" s="3"/>
      <c r="E52" s="4">
        <v>6</v>
      </c>
      <c r="F52" s="14">
        <f t="shared" si="3"/>
        <v>0</v>
      </c>
      <c r="G52" s="8"/>
    </row>
    <row r="53" spans="1:7" x14ac:dyDescent="0.3">
      <c r="A53" s="3" t="s">
        <v>99</v>
      </c>
      <c r="B53" s="3" t="s">
        <v>75</v>
      </c>
      <c r="C53" s="4" t="s">
        <v>19</v>
      </c>
      <c r="D53" s="3"/>
      <c r="E53" s="4">
        <v>5</v>
      </c>
      <c r="F53" s="14">
        <f t="shared" si="3"/>
        <v>0</v>
      </c>
      <c r="G53" s="8"/>
    </row>
    <row r="54" spans="1:7" x14ac:dyDescent="0.3">
      <c r="A54" s="3" t="s">
        <v>100</v>
      </c>
      <c r="B54" s="3" t="s">
        <v>76</v>
      </c>
      <c r="C54" s="4" t="s">
        <v>19</v>
      </c>
      <c r="D54" s="3"/>
      <c r="E54" s="4">
        <v>13</v>
      </c>
      <c r="F54" s="14">
        <f t="shared" si="3"/>
        <v>0</v>
      </c>
      <c r="G54" s="8"/>
    </row>
    <row r="55" spans="1:7" x14ac:dyDescent="0.3">
      <c r="A55" s="3" t="s">
        <v>101</v>
      </c>
      <c r="B55" s="3" t="s">
        <v>77</v>
      </c>
      <c r="C55" s="4" t="s">
        <v>19</v>
      </c>
      <c r="D55" s="3"/>
      <c r="E55" s="4">
        <v>2</v>
      </c>
      <c r="F55" s="14">
        <f t="shared" si="3"/>
        <v>0</v>
      </c>
      <c r="G55" s="8"/>
    </row>
    <row r="56" spans="1:7" x14ac:dyDescent="0.3">
      <c r="A56" s="3" t="s">
        <v>102</v>
      </c>
      <c r="B56" s="3" t="s">
        <v>78</v>
      </c>
      <c r="C56" s="4" t="s">
        <v>19</v>
      </c>
      <c r="D56" s="3"/>
      <c r="E56" s="4">
        <v>8</v>
      </c>
      <c r="F56" s="14">
        <f t="shared" si="3"/>
        <v>0</v>
      </c>
      <c r="G56" s="8"/>
    </row>
    <row r="57" spans="1:7" x14ac:dyDescent="0.3">
      <c r="A57" s="3" t="s">
        <v>103</v>
      </c>
      <c r="B57" s="3" t="s">
        <v>79</v>
      </c>
      <c r="C57" s="4" t="s">
        <v>19</v>
      </c>
      <c r="D57" s="3"/>
      <c r="E57" s="4">
        <v>4</v>
      </c>
      <c r="F57" s="14">
        <f t="shared" si="3"/>
        <v>0</v>
      </c>
      <c r="G57" s="8"/>
    </row>
    <row r="58" spans="1:7" x14ac:dyDescent="0.3">
      <c r="A58" s="3" t="s">
        <v>104</v>
      </c>
      <c r="B58" s="3" t="s">
        <v>80</v>
      </c>
      <c r="C58" s="4" t="s">
        <v>19</v>
      </c>
      <c r="D58" s="3"/>
      <c r="E58" s="4">
        <v>6</v>
      </c>
      <c r="F58" s="14">
        <f t="shared" si="3"/>
        <v>0</v>
      </c>
      <c r="G58" s="8"/>
    </row>
    <row r="59" spans="1:7" x14ac:dyDescent="0.3">
      <c r="A59" s="3" t="s">
        <v>105</v>
      </c>
      <c r="B59" s="3" t="s">
        <v>81</v>
      </c>
      <c r="C59" s="4" t="s">
        <v>19</v>
      </c>
      <c r="D59" s="3"/>
      <c r="E59" s="4">
        <v>4</v>
      </c>
      <c r="F59" s="14">
        <f>E59*D59</f>
        <v>0</v>
      </c>
      <c r="G59" s="8"/>
    </row>
    <row r="60" spans="1:7" x14ac:dyDescent="0.3">
      <c r="A60" s="3" t="s">
        <v>106</v>
      </c>
      <c r="B60" s="3" t="s">
        <v>82</v>
      </c>
      <c r="C60" s="4" t="s">
        <v>19</v>
      </c>
      <c r="D60" s="3"/>
      <c r="E60" s="4">
        <v>3</v>
      </c>
      <c r="F60" s="14">
        <f t="shared" ref="F60:F66" si="4">D60*E60</f>
        <v>0</v>
      </c>
      <c r="G60" s="8"/>
    </row>
    <row r="61" spans="1:7" ht="17.399999999999999" customHeight="1" x14ac:dyDescent="0.3">
      <c r="A61" s="16" t="s">
        <v>32</v>
      </c>
      <c r="B61" s="17" t="s">
        <v>117</v>
      </c>
      <c r="C61" s="4" t="s">
        <v>10</v>
      </c>
      <c r="D61" s="16"/>
      <c r="E61" s="4">
        <v>2</v>
      </c>
      <c r="F61" s="14">
        <f t="shared" si="4"/>
        <v>0</v>
      </c>
      <c r="G61" s="8"/>
    </row>
    <row r="62" spans="1:7" x14ac:dyDescent="0.3">
      <c r="A62" s="3" t="s">
        <v>34</v>
      </c>
      <c r="B62" s="3" t="s">
        <v>123</v>
      </c>
      <c r="C62" s="4" t="s">
        <v>27</v>
      </c>
      <c r="D62" s="3"/>
      <c r="E62" s="4">
        <v>2</v>
      </c>
      <c r="F62" s="14">
        <f t="shared" si="4"/>
        <v>0</v>
      </c>
      <c r="G62" s="8"/>
    </row>
    <row r="63" spans="1:7" x14ac:dyDescent="0.3">
      <c r="A63" s="3" t="s">
        <v>35</v>
      </c>
      <c r="B63" s="3" t="s">
        <v>83</v>
      </c>
      <c r="C63" s="4" t="s">
        <v>22</v>
      </c>
      <c r="D63" s="3"/>
      <c r="E63" s="4">
        <v>2</v>
      </c>
      <c r="F63" s="14">
        <f t="shared" si="4"/>
        <v>0</v>
      </c>
      <c r="G63" s="8"/>
    </row>
    <row r="64" spans="1:7" x14ac:dyDescent="0.3">
      <c r="A64" s="3" t="s">
        <v>37</v>
      </c>
      <c r="B64" s="3" t="s">
        <v>84</v>
      </c>
      <c r="C64" s="4" t="s">
        <v>27</v>
      </c>
      <c r="D64" s="3"/>
      <c r="E64" s="4">
        <v>7</v>
      </c>
      <c r="F64" s="14">
        <f t="shared" si="4"/>
        <v>0</v>
      </c>
      <c r="G64" s="8"/>
    </row>
    <row r="65" spans="1:7" x14ac:dyDescent="0.3">
      <c r="A65" s="3" t="s">
        <v>39</v>
      </c>
      <c r="B65" s="3" t="s">
        <v>85</v>
      </c>
      <c r="C65" s="4" t="s">
        <v>27</v>
      </c>
      <c r="D65" s="3"/>
      <c r="E65" s="4">
        <v>4</v>
      </c>
      <c r="F65" s="14">
        <f t="shared" si="4"/>
        <v>0</v>
      </c>
      <c r="G65" s="8"/>
    </row>
    <row r="66" spans="1:7" x14ac:dyDescent="0.3">
      <c r="A66" s="3" t="s">
        <v>41</v>
      </c>
      <c r="B66" s="3" t="s">
        <v>124</v>
      </c>
      <c r="C66" s="4" t="s">
        <v>27</v>
      </c>
      <c r="D66" s="3"/>
      <c r="E66" s="4">
        <v>1</v>
      </c>
      <c r="F66" s="14">
        <f t="shared" si="4"/>
        <v>0</v>
      </c>
      <c r="G66" s="8"/>
    </row>
    <row r="67" spans="1:7" x14ac:dyDescent="0.3">
      <c r="A67" s="3" t="s">
        <v>42</v>
      </c>
      <c r="B67" s="3" t="s">
        <v>36</v>
      </c>
      <c r="C67" s="4" t="s">
        <v>10</v>
      </c>
      <c r="D67" s="3"/>
      <c r="E67" s="4">
        <v>5</v>
      </c>
      <c r="F67" s="14">
        <f t="shared" ref="F67:F70" si="5">D67*E67</f>
        <v>0</v>
      </c>
      <c r="G67" s="8"/>
    </row>
    <row r="68" spans="1:7" x14ac:dyDescent="0.3">
      <c r="A68" s="3" t="s">
        <v>44</v>
      </c>
      <c r="B68" s="3" t="s">
        <v>86</v>
      </c>
      <c r="C68" s="4" t="s">
        <v>10</v>
      </c>
      <c r="D68" s="3"/>
      <c r="E68" s="4">
        <v>23</v>
      </c>
      <c r="F68" s="14">
        <f t="shared" si="5"/>
        <v>0</v>
      </c>
      <c r="G68" s="8"/>
    </row>
    <row r="69" spans="1:7" x14ac:dyDescent="0.3">
      <c r="A69" s="3" t="s">
        <v>46</v>
      </c>
      <c r="B69" s="3" t="s">
        <v>87</v>
      </c>
      <c r="C69" s="4" t="s">
        <v>19</v>
      </c>
      <c r="D69" s="3"/>
      <c r="E69" s="4">
        <v>2</v>
      </c>
      <c r="F69" s="14">
        <f t="shared" si="5"/>
        <v>0</v>
      </c>
      <c r="G69" s="8"/>
    </row>
    <row r="70" spans="1:7" x14ac:dyDescent="0.3">
      <c r="A70" s="3" t="s">
        <v>48</v>
      </c>
      <c r="B70" s="3" t="s">
        <v>88</v>
      </c>
      <c r="C70" s="4" t="s">
        <v>22</v>
      </c>
      <c r="D70" s="3"/>
      <c r="E70" s="4">
        <v>3</v>
      </c>
      <c r="F70" s="14">
        <f t="shared" si="5"/>
        <v>0</v>
      </c>
      <c r="G70" s="8"/>
    </row>
    <row r="71" spans="1:7" ht="31.2" x14ac:dyDescent="0.3">
      <c r="A71" s="16" t="s">
        <v>51</v>
      </c>
      <c r="B71" s="17" t="s">
        <v>118</v>
      </c>
      <c r="C71" s="4" t="s">
        <v>22</v>
      </c>
      <c r="D71" s="16"/>
      <c r="E71" s="4">
        <v>3</v>
      </c>
      <c r="F71" s="14">
        <f t="shared" ref="F71:F77" si="6">D71*E71</f>
        <v>0</v>
      </c>
      <c r="G71" s="8"/>
    </row>
    <row r="72" spans="1:7" ht="31.2" x14ac:dyDescent="0.3">
      <c r="A72" s="3" t="s">
        <v>53</v>
      </c>
      <c r="B72" s="17" t="s">
        <v>119</v>
      </c>
      <c r="C72" s="4" t="s">
        <v>22</v>
      </c>
      <c r="D72" s="16"/>
      <c r="E72" s="4">
        <v>3</v>
      </c>
      <c r="F72" s="14">
        <f t="shared" si="6"/>
        <v>0</v>
      </c>
      <c r="G72" s="8"/>
    </row>
    <row r="73" spans="1:7" x14ac:dyDescent="0.3">
      <c r="A73" s="3" t="s">
        <v>55</v>
      </c>
      <c r="B73" s="3" t="s">
        <v>125</v>
      </c>
      <c r="C73" s="4" t="s">
        <v>43</v>
      </c>
      <c r="D73" s="3"/>
      <c r="E73" s="4">
        <v>5</v>
      </c>
      <c r="F73" s="14">
        <f t="shared" si="6"/>
        <v>0</v>
      </c>
      <c r="G73" s="8"/>
    </row>
    <row r="74" spans="1:7" x14ac:dyDescent="0.3">
      <c r="A74" s="3" t="s">
        <v>57</v>
      </c>
      <c r="B74" s="3" t="s">
        <v>126</v>
      </c>
      <c r="C74" s="4" t="s">
        <v>47</v>
      </c>
      <c r="D74" s="16"/>
      <c r="E74" s="4">
        <v>70</v>
      </c>
      <c r="F74" s="14">
        <f t="shared" si="6"/>
        <v>0</v>
      </c>
      <c r="G74" s="8"/>
    </row>
    <row r="75" spans="1:7" x14ac:dyDescent="0.3">
      <c r="A75" s="3" t="s">
        <v>59</v>
      </c>
      <c r="B75" s="3" t="s">
        <v>120</v>
      </c>
      <c r="C75" s="4" t="s">
        <v>50</v>
      </c>
      <c r="D75" s="3"/>
      <c r="E75" s="4">
        <v>60</v>
      </c>
      <c r="F75" s="14">
        <f t="shared" si="6"/>
        <v>0</v>
      </c>
      <c r="G75" s="8"/>
    </row>
    <row r="76" spans="1:7" ht="31.2" x14ac:dyDescent="0.3">
      <c r="A76" s="3" t="s">
        <v>61</v>
      </c>
      <c r="B76" s="3" t="s">
        <v>89</v>
      </c>
      <c r="C76" s="4" t="s">
        <v>50</v>
      </c>
      <c r="D76" s="3"/>
      <c r="E76" s="4">
        <v>120</v>
      </c>
      <c r="F76" s="14">
        <f t="shared" si="6"/>
        <v>0</v>
      </c>
      <c r="G76" s="8"/>
    </row>
    <row r="77" spans="1:7" x14ac:dyDescent="0.3">
      <c r="A77" s="39" t="s">
        <v>63</v>
      </c>
      <c r="B77" s="6" t="s">
        <v>90</v>
      </c>
      <c r="C77" s="34" t="s">
        <v>50</v>
      </c>
      <c r="D77" s="29"/>
      <c r="E77" s="34">
        <v>30</v>
      </c>
      <c r="F77" s="35">
        <f t="shared" si="6"/>
        <v>0</v>
      </c>
      <c r="G77" s="38"/>
    </row>
    <row r="78" spans="1:7" x14ac:dyDescent="0.3">
      <c r="A78" s="39"/>
      <c r="B78" s="6" t="s">
        <v>91</v>
      </c>
      <c r="C78" s="34"/>
      <c r="D78" s="30"/>
      <c r="E78" s="34"/>
      <c r="F78" s="35"/>
      <c r="G78" s="38"/>
    </row>
    <row r="79" spans="1:7" x14ac:dyDescent="0.3">
      <c r="A79" s="39"/>
      <c r="B79" s="6" t="s">
        <v>92</v>
      </c>
      <c r="C79" s="34"/>
      <c r="D79" s="30"/>
      <c r="E79" s="34"/>
      <c r="F79" s="35"/>
      <c r="G79" s="38"/>
    </row>
    <row r="80" spans="1:7" x14ac:dyDescent="0.3">
      <c r="A80" s="39"/>
      <c r="B80" s="6" t="s">
        <v>93</v>
      </c>
      <c r="C80" s="34"/>
      <c r="D80" s="30"/>
      <c r="E80" s="34"/>
      <c r="F80" s="35"/>
      <c r="G80" s="38"/>
    </row>
    <row r="81" spans="1:7" x14ac:dyDescent="0.3">
      <c r="A81" s="39"/>
      <c r="B81" s="5" t="s">
        <v>94</v>
      </c>
      <c r="C81" s="34"/>
      <c r="D81" s="31"/>
      <c r="E81" s="34"/>
      <c r="F81" s="35"/>
      <c r="G81" s="38"/>
    </row>
    <row r="82" spans="1:7" x14ac:dyDescent="0.3">
      <c r="A82" s="39" t="s">
        <v>107</v>
      </c>
      <c r="B82" s="7" t="s">
        <v>95</v>
      </c>
      <c r="C82" s="34" t="s">
        <v>50</v>
      </c>
      <c r="D82" s="29"/>
      <c r="E82" s="34">
        <v>30</v>
      </c>
      <c r="F82" s="35">
        <f>D82*E82</f>
        <v>0</v>
      </c>
      <c r="G82" s="38"/>
    </row>
    <row r="83" spans="1:7" x14ac:dyDescent="0.3">
      <c r="A83" s="39"/>
      <c r="B83" s="6" t="s">
        <v>96</v>
      </c>
      <c r="C83" s="34"/>
      <c r="D83" s="30"/>
      <c r="E83" s="34"/>
      <c r="F83" s="35"/>
      <c r="G83" s="38"/>
    </row>
    <row r="84" spans="1:7" x14ac:dyDescent="0.3">
      <c r="A84" s="39"/>
      <c r="B84" s="6" t="s">
        <v>97</v>
      </c>
      <c r="C84" s="34"/>
      <c r="D84" s="30"/>
      <c r="E84" s="34"/>
      <c r="F84" s="35"/>
      <c r="G84" s="38"/>
    </row>
    <row r="85" spans="1:7" x14ac:dyDescent="0.3">
      <c r="A85" s="40"/>
      <c r="B85" s="6" t="s">
        <v>52</v>
      </c>
      <c r="C85" s="29"/>
      <c r="D85" s="31"/>
      <c r="E85" s="34"/>
      <c r="F85" s="35"/>
      <c r="G85" s="38"/>
    </row>
    <row r="86" spans="1:7" ht="15.6" customHeight="1" x14ac:dyDescent="0.3">
      <c r="A86" s="32" t="s">
        <v>109</v>
      </c>
      <c r="B86" s="33"/>
      <c r="C86" s="21"/>
      <c r="D86" s="9"/>
      <c r="E86" s="21"/>
      <c r="F86" s="13">
        <f>SUM(F51:F82)</f>
        <v>0</v>
      </c>
      <c r="G86" s="8"/>
    </row>
    <row r="87" spans="1:7" x14ac:dyDescent="0.3">
      <c r="A87" s="52"/>
      <c r="B87" s="52"/>
      <c r="C87" s="52"/>
      <c r="D87" s="6"/>
      <c r="E87" s="10"/>
      <c r="F87" s="6"/>
      <c r="G87" s="8"/>
    </row>
    <row r="89" spans="1:7" x14ac:dyDescent="0.3">
      <c r="B89" s="22" t="s">
        <v>110</v>
      </c>
    </row>
    <row r="90" spans="1:7" x14ac:dyDescent="0.3">
      <c r="B90" s="23" t="s">
        <v>111</v>
      </c>
      <c r="C90" s="57"/>
      <c r="D90" s="58"/>
    </row>
    <row r="91" spans="1:7" x14ac:dyDescent="0.3">
      <c r="B91" s="24" t="s">
        <v>112</v>
      </c>
      <c r="C91" s="44">
        <f>SUM(F86+F45+F38)</f>
        <v>0</v>
      </c>
      <c r="D91" s="45"/>
    </row>
    <row r="93" spans="1:7" x14ac:dyDescent="0.3">
      <c r="B93" s="53" t="s">
        <v>113</v>
      </c>
      <c r="C93" s="46"/>
      <c r="D93" s="47"/>
      <c r="E93" s="48"/>
    </row>
    <row r="94" spans="1:7" x14ac:dyDescent="0.3">
      <c r="B94" s="54"/>
      <c r="C94" s="49"/>
      <c r="D94" s="50"/>
      <c r="E94" s="51"/>
    </row>
    <row r="96" spans="1:7" x14ac:dyDescent="0.3">
      <c r="C96" s="55"/>
      <c r="D96" s="55"/>
      <c r="E96" s="55"/>
    </row>
    <row r="97" spans="3:5" x14ac:dyDescent="0.3">
      <c r="C97" s="55" t="s">
        <v>114</v>
      </c>
      <c r="D97" s="55"/>
      <c r="E97" s="55"/>
    </row>
    <row r="98" spans="3:5" x14ac:dyDescent="0.3">
      <c r="C98" s="56" t="s">
        <v>115</v>
      </c>
      <c r="D98" s="56"/>
      <c r="E98" s="56"/>
    </row>
  </sheetData>
  <mergeCells count="35">
    <mergeCell ref="C98:E98"/>
    <mergeCell ref="C96:E96"/>
    <mergeCell ref="A38:B38"/>
    <mergeCell ref="A86:B86"/>
    <mergeCell ref="C90:D90"/>
    <mergeCell ref="C91:D91"/>
    <mergeCell ref="C93:E94"/>
    <mergeCell ref="A87:C87"/>
    <mergeCell ref="B93:B94"/>
    <mergeCell ref="C97:E97"/>
    <mergeCell ref="G42:G44"/>
    <mergeCell ref="C42:C44"/>
    <mergeCell ref="B42:B44"/>
    <mergeCell ref="A42:A44"/>
    <mergeCell ref="F42:F44"/>
    <mergeCell ref="E42:E44"/>
    <mergeCell ref="G82:G85"/>
    <mergeCell ref="A77:A81"/>
    <mergeCell ref="C77:C81"/>
    <mergeCell ref="E77:E81"/>
    <mergeCell ref="F77:F81"/>
    <mergeCell ref="G77:G81"/>
    <mergeCell ref="A82:A85"/>
    <mergeCell ref="C82:C85"/>
    <mergeCell ref="A3:F3"/>
    <mergeCell ref="A4:F4"/>
    <mergeCell ref="A6:F6"/>
    <mergeCell ref="D77:D81"/>
    <mergeCell ref="D82:D85"/>
    <mergeCell ref="A46:B46"/>
    <mergeCell ref="E82:E85"/>
    <mergeCell ref="F82:F85"/>
    <mergeCell ref="A48:F48"/>
    <mergeCell ref="A40:F40"/>
    <mergeCell ref="D42:D44"/>
  </mergeCells>
  <phoneticPr fontId="3" type="noConversion"/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Małgorzata Czerniak</dc:creator>
  <cp:lastModifiedBy>Małgorzata Czerniak</cp:lastModifiedBy>
  <cp:lastPrinted>2023-11-27T09:45:01Z</cp:lastPrinted>
  <dcterms:created xsi:type="dcterms:W3CDTF">2023-11-24T10:06:53Z</dcterms:created>
  <dcterms:modified xsi:type="dcterms:W3CDTF">2023-11-30T12:52:51Z</dcterms:modified>
</cp:coreProperties>
</file>