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malgorzata.czerniak\Desktop\zamówienia\zamówienia 2023\09. OR.271.130.2023 art.biurowe\"/>
    </mc:Choice>
  </mc:AlternateContent>
  <xr:revisionPtr revIDLastSave="0" documentId="13_ncr:1_{E3389BAD-743F-40C1-9612-058496B92908}" xr6:coauthVersionLast="47" xr6:coauthVersionMax="47" xr10:uidLastSave="{00000000-0000-0000-0000-000000000000}"/>
  <bookViews>
    <workbookView xWindow="-108" yWindow="-108" windowWidth="23256" windowHeight="12576" xr2:uid="{E3D167F1-1A85-4370-99C3-1A062A2B5646}"/>
  </bookViews>
  <sheets>
    <sheet name="Urząd Miasta" sheetId="1" r:id="rId1"/>
  </sheets>
  <definedNames>
    <definedName name="_xlnm._FilterDatabase" localSheetId="0" hidden="1">'Urząd Miasta'!$A$7:$H$101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6" i="1" l="1"/>
  <c r="F136" i="1"/>
  <c r="F137" i="1"/>
  <c r="F138" i="1"/>
  <c r="F139" i="1"/>
  <c r="F140" i="1"/>
  <c r="F141" i="1"/>
  <c r="F135" i="1"/>
  <c r="F142" i="1" s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04" i="1"/>
  <c r="F129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8" i="1"/>
  <c r="F100" i="1" l="1"/>
  <c r="E144" i="1" s="1"/>
</calcChain>
</file>

<file path=xl/sharedStrings.xml><?xml version="1.0" encoding="utf-8"?>
<sst xmlns="http://schemas.openxmlformats.org/spreadsheetml/2006/main" count="404" uniqueCount="252">
  <si>
    <t>Lp.</t>
  </si>
  <si>
    <t>Opis artykułu</t>
  </si>
  <si>
    <t>J.m.</t>
  </si>
  <si>
    <t>Cena jednostkowa PLN brutto</t>
  </si>
  <si>
    <t>Ilość*</t>
  </si>
  <si>
    <t xml:space="preserve">Wartość PLN brutto </t>
  </si>
  <si>
    <t>1.</t>
  </si>
  <si>
    <t>Teczka do akt osobowych format A4: rozszerzany grzbiet lub oczka umożliwiające wpięcie do segregatora , wewnątrz przekładki A B C D</t>
  </si>
  <si>
    <t>Szt.</t>
  </si>
  <si>
    <t>2.</t>
  </si>
  <si>
    <t>Koperta biała samoklejąca C6 SP wymiary: 114 x 162 mm opakowanie po 1000 szt.</t>
  </si>
  <si>
    <t>Karton</t>
  </si>
  <si>
    <t>3.</t>
  </si>
  <si>
    <t>Koperta biała samoklejąca DL SP  wymiary: 110 x 220 mm/pakowane po 1000 szt.</t>
  </si>
  <si>
    <t>4.</t>
  </si>
  <si>
    <t>Koperta biała samoklejąca DL SP okno prawe wymiary: 110 x 220 mm /pakowane po 1000 szt.</t>
  </si>
  <si>
    <t>5.</t>
  </si>
  <si>
    <t xml:space="preserve">Koperta biała samoklejąca B5 SK wymiary:176 x 250 mm / opakowanie po 500 szt. </t>
  </si>
  <si>
    <t>6.</t>
  </si>
  <si>
    <t xml:space="preserve">Koperta biała samoklejąca C4 wymiary 229 x 324 mm /opakowanie po 250 szt. </t>
  </si>
  <si>
    <t xml:space="preserve">Karton </t>
  </si>
  <si>
    <t>7.</t>
  </si>
  <si>
    <t xml:space="preserve">Koperta z rozszerzonym bokiem i spodem biała C4 wymiar 229 x 324 x 38 mm /opakowanie 25 szt. </t>
  </si>
  <si>
    <t xml:space="preserve">Koperta z rozszerzonym bokiem i spodem biała E4 wymiary: 280 x 400 x 40 mm /opakowanie po 25 szt. </t>
  </si>
  <si>
    <t>Koperta z rozszerzonym bokiem i spodem biała E4+ wymiary: 300 x 458 x 40 mm (opakowanie po 10 szt.)</t>
  </si>
  <si>
    <t xml:space="preserve">Papier typu HP Office A3 ( 1 ryza 500 ark.) 80 g/m2 </t>
  </si>
  <si>
    <t xml:space="preserve">Ryza </t>
  </si>
  <si>
    <t>Papier typu HP Office A4 (1 ryza 500 ark.) 80 g/m2</t>
  </si>
  <si>
    <t>Ryza</t>
  </si>
  <si>
    <t>12.</t>
  </si>
  <si>
    <t>Bloczek</t>
  </si>
  <si>
    <t xml:space="preserve">Bloczek </t>
  </si>
  <si>
    <t>14.</t>
  </si>
  <si>
    <t>15.</t>
  </si>
  <si>
    <t>16.</t>
  </si>
  <si>
    <t>18.</t>
  </si>
  <si>
    <t>Segregator z dźwignią format A4,75 mm, typu Office z dwustronną etykietą opisową na grzbiecie, okuciami metalowymi na dolnych krawędziach, okutym otworem na palec/różne kolory</t>
  </si>
  <si>
    <t>19.</t>
  </si>
  <si>
    <t>Segregator z dźwignią format A-4, 50 mm, typu Office</t>
  </si>
  <si>
    <t>20.</t>
  </si>
  <si>
    <t>Rolka termiczna  szerokość  57  długość 25 m /ilość w op. 10 szt./</t>
  </si>
  <si>
    <t>21.</t>
  </si>
  <si>
    <t>Rolka do maszynek RO 57/30 (10 szt. w opakowaniu)</t>
  </si>
  <si>
    <t>22.</t>
  </si>
  <si>
    <t>Dziurkacz dziurkujący do 40 kartek typu Eagle</t>
  </si>
  <si>
    <t>24.</t>
  </si>
  <si>
    <t>Zszywacz zszywający do 30 kartek typu Eagle</t>
  </si>
  <si>
    <t>28.</t>
  </si>
  <si>
    <t>Skoroszyt miękki wpinany zawieszany A4 (jedno opakowanie 10 szt.)</t>
  </si>
  <si>
    <t>29.</t>
  </si>
  <si>
    <t xml:space="preserve"> Skoroszyt miękki wpinany A 4  (jedno opakowanie 10 szt. ) </t>
  </si>
  <si>
    <t>30.</t>
  </si>
  <si>
    <t>Koszulki krystaliczne  A4 (100 szt. opakowanie)</t>
  </si>
  <si>
    <t>32.</t>
  </si>
  <si>
    <t xml:space="preserve">Skoroszyt szary zwykły  (opakowanie 50 szt.) </t>
  </si>
  <si>
    <t>33.</t>
  </si>
  <si>
    <t>Skoroszyt oczkowy cały (opakowanie 50 szt.)</t>
  </si>
  <si>
    <t>35.</t>
  </si>
  <si>
    <t>Skoroszyt oczkowy ½ (połówka) (opakowanie 50 szt.)</t>
  </si>
  <si>
    <t>36.</t>
  </si>
  <si>
    <t xml:space="preserve">Teczka z gumką lakierowana kartonowa A4  mix kolor </t>
  </si>
  <si>
    <t xml:space="preserve">Szt. </t>
  </si>
  <si>
    <t>Wkład do długopisów  Jestream 101 Refils  SXR-72-07 BLUE /12 szt. w opakowaniu /</t>
  </si>
  <si>
    <t>40.</t>
  </si>
  <si>
    <t>Wkład do długopisów  Jestream 101 Refils  SXR-71-07 C BLUE /12 szt. w opakowaniu /</t>
  </si>
  <si>
    <t>41.</t>
  </si>
  <si>
    <t>Teczka z gumką  A4 kartonowa biała</t>
  </si>
  <si>
    <t>42.</t>
  </si>
  <si>
    <t>43.</t>
  </si>
  <si>
    <t xml:space="preserve">Długopis typu Jestream SXN -101-07  kulkowy z automatycznie chowanym wkładem </t>
  </si>
  <si>
    <t>44.</t>
  </si>
  <si>
    <t>Ołówek odporny na złamania, łatwo temperujący się o twardości 2B STABILO</t>
  </si>
  <si>
    <t>45.</t>
  </si>
  <si>
    <t>Ołówek odporny na złamania  łatwo temperujący się, miękki  2H</t>
  </si>
  <si>
    <t>46.</t>
  </si>
  <si>
    <t>Zakreślacz ze ściętą końcówką /różne kolory/</t>
  </si>
  <si>
    <t>47.</t>
  </si>
  <si>
    <t>Gumka  ołówkowa do stosowania na papierze, średnia STAEDTLER</t>
  </si>
  <si>
    <t>48.</t>
  </si>
  <si>
    <t>Korektor w taśmie typu  IDEST 5mm x 8m</t>
  </si>
  <si>
    <t>50.</t>
  </si>
  <si>
    <t>Cienkopis Stabilo różne kolory, tusz odporny na wyschnięcie, fibrowa plastikowa końcówka oprawiona w metal.</t>
  </si>
  <si>
    <t>51.</t>
  </si>
  <si>
    <t>Papier ozdobny 120g/m2 Płótno kremowy /50 arkuszy /</t>
  </si>
  <si>
    <t>52.</t>
  </si>
  <si>
    <t>Ołówek automatyczny  typu Matic Classic</t>
  </si>
  <si>
    <t>53.</t>
  </si>
  <si>
    <t>Grafity do ołówków j.w. /fiolka 12 szt.</t>
  </si>
  <si>
    <t>Fiolka</t>
  </si>
  <si>
    <t>54.</t>
  </si>
  <si>
    <t>Etykiety do segregatorów szerokich (opak. 25 szt.)</t>
  </si>
  <si>
    <t>55.</t>
  </si>
  <si>
    <t>Etykiety do segregatorów wąskich (opak.25 szt.)</t>
  </si>
  <si>
    <t>56.</t>
  </si>
  <si>
    <t>Linijka 30 cm</t>
  </si>
  <si>
    <t>57.</t>
  </si>
  <si>
    <t>Linijka 20 cm</t>
  </si>
  <si>
    <t>58.</t>
  </si>
  <si>
    <t>Rozszywacz typu Eagle</t>
  </si>
  <si>
    <t>59.</t>
  </si>
  <si>
    <t>60.</t>
  </si>
  <si>
    <t>Taśma bezbarwna biurowa 18x20 (opakowanie 8 szt.)</t>
  </si>
  <si>
    <t>61.</t>
  </si>
  <si>
    <t>Tusz czerwony do stempli NORIS 25 ml</t>
  </si>
  <si>
    <t>62.</t>
  </si>
  <si>
    <t>Temperówka metalowa pojedyncza</t>
  </si>
  <si>
    <t>63.</t>
  </si>
  <si>
    <t xml:space="preserve">Poduszka do stempli </t>
  </si>
  <si>
    <t>64.</t>
  </si>
  <si>
    <t>Klej w sztyfcie typu Glue Stick 26mm 35g (opakowanie 12 szt.)</t>
  </si>
  <si>
    <t>65.</t>
  </si>
  <si>
    <t xml:space="preserve">Podajnik dyspenser uchwyt do taśmy klejącej typu Eagle </t>
  </si>
  <si>
    <t>66.</t>
  </si>
  <si>
    <t xml:space="preserve">Klipy biurowe do dokumentów 15 mm, 19 mm, 25 mm, 32 mm i 41 mm (opakowanie 12 szt.) </t>
  </si>
  <si>
    <t>67.</t>
  </si>
  <si>
    <t xml:space="preserve">Baterie cienkie typu Energizer AAA-LR03 (opakowanie 4 szt.) </t>
  </si>
  <si>
    <t>68.</t>
  </si>
  <si>
    <t>Bateria standardowa typu Energizer AA LR6 (opakowanie 4 szt.)</t>
  </si>
  <si>
    <t>69.</t>
  </si>
  <si>
    <t>70.</t>
  </si>
  <si>
    <t xml:space="preserve">Zszywki typu OFFICE  24/6  10 X1000 PCS/SZT. </t>
  </si>
  <si>
    <t>71.</t>
  </si>
  <si>
    <t>Spinacz biurowy okrągły 33mm (opakowanie 10 x 100)</t>
  </si>
  <si>
    <t>72.</t>
  </si>
  <si>
    <t>Skoroszyt BARBARA  A4 z zawieszką pełny biały  /50 szt./</t>
  </si>
  <si>
    <t>73.</t>
  </si>
  <si>
    <t>Skoroszyt zawieszany ½  Barbara – 250g /50 szt. /</t>
  </si>
  <si>
    <t>74.</t>
  </si>
  <si>
    <t>75.</t>
  </si>
  <si>
    <t>Nożyczki biurowe typu D.RECT PO- 16 cm.</t>
  </si>
  <si>
    <t>76.</t>
  </si>
  <si>
    <t>Magnes okrągły 15mm /opakowanie 10 szt.</t>
  </si>
  <si>
    <t>77.</t>
  </si>
  <si>
    <t>Przybornik biurowy siatka-czarny PX1733 IDEST</t>
  </si>
  <si>
    <t>78.</t>
  </si>
  <si>
    <t>79.</t>
  </si>
  <si>
    <t>Blok biurowy w kratkę / notatnik /A4  100 kartek</t>
  </si>
  <si>
    <t>80.</t>
  </si>
  <si>
    <t>Przybornik na spinacze typu Titanum</t>
  </si>
  <si>
    <t>81.</t>
  </si>
  <si>
    <t xml:space="preserve">Długopis jetstream SX-101-07 </t>
  </si>
  <si>
    <t>82.</t>
  </si>
  <si>
    <t>Sznurek bawełniany biały</t>
  </si>
  <si>
    <t>83.</t>
  </si>
  <si>
    <t xml:space="preserve">Marker czarny ścięta końcówka </t>
  </si>
  <si>
    <t>84.</t>
  </si>
  <si>
    <t xml:space="preserve">Sznurek do archiwizacji typu jutowy </t>
  </si>
  <si>
    <t>85.</t>
  </si>
  <si>
    <t>Archiwalna teczka wiązana  240 G 320x250x50</t>
  </si>
  <si>
    <t>86.</t>
  </si>
  <si>
    <t xml:space="preserve">Marker czarny okrągła końcwka </t>
  </si>
  <si>
    <t>87.</t>
  </si>
  <si>
    <t>Zeszyt w kratkę  A5 32 kart.</t>
  </si>
  <si>
    <t>88.</t>
  </si>
  <si>
    <t>Folia do laminowania A4 / 100 szt. /</t>
  </si>
  <si>
    <t>89.</t>
  </si>
  <si>
    <t xml:space="preserve">Długopis Taures </t>
  </si>
  <si>
    <t>90.</t>
  </si>
  <si>
    <t>91.</t>
  </si>
  <si>
    <t>Kalendarz biurkowy na 2024</t>
  </si>
  <si>
    <t>92.</t>
  </si>
  <si>
    <t>Kalkulator Vector VC-444</t>
  </si>
  <si>
    <t>Koszulki krystaliczne A4 /100 szt. w opkowanie /</t>
  </si>
  <si>
    <t>Rolka</t>
  </si>
  <si>
    <t>Taśma dwustronna biała  24mm x 5 m</t>
  </si>
  <si>
    <t>Wkłady metalowe do długopisu zenith</t>
  </si>
  <si>
    <t>Nożyk biurowy do papieru</t>
  </si>
  <si>
    <t>OX karton ozdobny 230g/m2 kora biały  20 szt. /op. /</t>
  </si>
  <si>
    <t>Zeszyt w kratkę miękka okładka A4</t>
  </si>
  <si>
    <t>17.</t>
  </si>
  <si>
    <t xml:space="preserve"> Ilość*</t>
  </si>
  <si>
    <t>Papier ksero gramatura 80g/m2</t>
  </si>
  <si>
    <t>ryz.</t>
  </si>
  <si>
    <t>Koperty białe C6</t>
  </si>
  <si>
    <t>szt.</t>
  </si>
  <si>
    <t>Koperty białe C5</t>
  </si>
  <si>
    <t>Koperty białe C4HK 229x324 mm.</t>
  </si>
  <si>
    <t>Teczka papierowa wiązania</t>
  </si>
  <si>
    <t>Długopis zenit metalowy</t>
  </si>
  <si>
    <t>Wkłady metalowe do w/w długopisów</t>
  </si>
  <si>
    <t>Długopis żelowy</t>
  </si>
  <si>
    <t>Wkłady żelowe do w/w długopisów</t>
  </si>
  <si>
    <t>Zakreślacz żółty szeroki</t>
  </si>
  <si>
    <t>Korektor w długopisie</t>
  </si>
  <si>
    <t xml:space="preserve"> Skoroszyt zawieszany PP siwy SPP-01-07</t>
  </si>
  <si>
    <t>Koszulki krystaliczne typu A4 Oficio-folia</t>
  </si>
  <si>
    <t>Notes TAURUS 76x76 mm. żółty 100 k.</t>
  </si>
  <si>
    <t>Kostka nieklejona biała-wkład do pojemnika 9,5x7,5</t>
  </si>
  <si>
    <t>Kostka nieklejona biała-wkład do pojemnika 8,5x8,5</t>
  </si>
  <si>
    <t>Klej biurowy w sztyfcie duży</t>
  </si>
  <si>
    <t>Plastelina</t>
  </si>
  <si>
    <t>Cienkopis czarny</t>
  </si>
  <si>
    <t>Marker czarny Pentel PERMANENT MARKER N850</t>
  </si>
  <si>
    <t>Zakładki indeksujące foliowe 45x12 mm.x5</t>
  </si>
  <si>
    <t>Bezolejowy tusz do stempli czerwony</t>
  </si>
  <si>
    <t>Wartość brutto</t>
  </si>
  <si>
    <t>Płyty DVD</t>
  </si>
  <si>
    <t>Płyty CD</t>
  </si>
  <si>
    <t>Koperty do płyt</t>
  </si>
  <si>
    <t>Akumulatorki cienkie AAA (opakowanie 4szt.)</t>
  </si>
  <si>
    <t>Baterie CR2032 (opakowanie 2 szt.)</t>
  </si>
  <si>
    <t>Olej do niszczarki</t>
  </si>
  <si>
    <t>Pianka do czyszczenia plastiku/ekranów</t>
  </si>
  <si>
    <t xml:space="preserve">OR. </t>
  </si>
  <si>
    <t>Załącznik nr 1.1 do Informacji o zamówieniu</t>
  </si>
  <si>
    <t xml:space="preserve">DOSTAWA ARTYKUŁÓW BIUROWYCH 
NA POTRZEBY URZĘDU MIEJSKIEGO W OSTRÓDZIE W 2023 ROKU
</t>
  </si>
  <si>
    <t>Formularz kalkulacji ceny ofertowej</t>
  </si>
  <si>
    <t>Łącznie wartość I:</t>
  </si>
  <si>
    <t>Łącznie wartość II:</t>
  </si>
  <si>
    <t>Łącznie wartość III:</t>
  </si>
  <si>
    <t xml:space="preserve">Blok biurowy w kratkę / notatnik / A5 100 kartek </t>
  </si>
  <si>
    <t>Łącznie wartość I+II+III:</t>
  </si>
  <si>
    <t>Słownie bartosć brutto w PLN:</t>
  </si>
  <si>
    <t>8.</t>
  </si>
  <si>
    <t>9.</t>
  </si>
  <si>
    <t>10.</t>
  </si>
  <si>
    <t>11.</t>
  </si>
  <si>
    <t>13.</t>
  </si>
  <si>
    <t>23.</t>
  </si>
  <si>
    <t>25.</t>
  </si>
  <si>
    <t>26.</t>
  </si>
  <si>
    <t>27.</t>
  </si>
  <si>
    <t>31.</t>
  </si>
  <si>
    <t>34.</t>
  </si>
  <si>
    <t>37.</t>
  </si>
  <si>
    <t>38.</t>
  </si>
  <si>
    <t>39.</t>
  </si>
  <si>
    <t>49.</t>
  </si>
  <si>
    <t>op.</t>
  </si>
  <si>
    <t>Op.</t>
  </si>
  <si>
    <t>Folia do bindowania Binding Covers ( light)-100szt. w opakowaniu</t>
  </si>
  <si>
    <t>Karton ozdobny z fakturą gruby A4 (bordowy)-20 szt. w op.</t>
  </si>
  <si>
    <t>Folia laminacyjna, błyszcząca-zaokrąglone rogi A4 -100 szt. w op</t>
  </si>
  <si>
    <t>Długopis na sprężynce typu  OFFICE leżący, samoprzylepny</t>
  </si>
  <si>
    <t>Taśma szeroka transparentna klejąca pakowa, 50 mm x 66 m</t>
  </si>
  <si>
    <t>Bloczki samoprzylepne żółte typu DONAU wymiary: 38 x 51mm (3 bloczki )</t>
  </si>
  <si>
    <t>Bloczki samoprzylepne żółte typu DONAU wymiary: 76 x 76 mm (bloczek)</t>
  </si>
  <si>
    <t>Kalkulator CASIO  MX-8 B</t>
  </si>
  <si>
    <t>Gumki recepturki 500 g mix kolorów</t>
  </si>
  <si>
    <t>j.m.</t>
  </si>
  <si>
    <t>Zakładki typu Sticky Index papierowe  50 x`5 mm (5 x 100 sheets)</t>
  </si>
  <si>
    <t>Kostka biurowa klejona biała  typu OFFICE wymiary: 85 x 85 x 40mm (bloczek)</t>
  </si>
  <si>
    <t>Zakładki indeksujące foliowe 45 x 12 mm  5 kolorów  x 25 szt.  Grand 5 (opakowanie 12 szt.)</t>
  </si>
  <si>
    <t>Clip Archiwizacyjny  (opakowanie 100 szt.)</t>
  </si>
  <si>
    <t>Bateria LR 14 typu Energizer Base (opakowanie 2 szt.)</t>
  </si>
  <si>
    <t>I. Wykaz artykułów biurowych dla Urzędu Miejskiego w Ostródzie w 2023 r.</t>
  </si>
  <si>
    <t>Etykietka kartonowa  48x152 mm /opak. 25 szt. /</t>
  </si>
  <si>
    <t>Przekładki kartonowe typu  DONAU 1/3 A4, mix  kolorów do wpinania  (100 szt. w opakowaniu)</t>
  </si>
  <si>
    <t>III. Referat Organizacyjny</t>
  </si>
  <si>
    <t>II. Wykaz artykułów biurowych dla Komendy Straży Miejskiej  w Ostródzie w 2023 r.</t>
  </si>
  <si>
    <t>….........................................</t>
  </si>
  <si>
    <t>(podpis osoby upoważnionej)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</si>
</sst>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44" fontId="6" fillId="0" borderId="1" xfId="1" applyFont="1" applyBorder="1"/>
    <xf numFmtId="0" fontId="6" fillId="0" borderId="0" xfId="0" applyFont="1" applyAlignment="1">
      <alignment horizontal="right"/>
    </xf>
    <xf numFmtId="44" fontId="6" fillId="0" borderId="1" xfId="0" applyNumberFormat="1" applyFont="1" applyBorder="1"/>
    <xf numFmtId="4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6" fillId="0" borderId="4" xfId="0" applyNumberFormat="1" applyFont="1" applyBorder="1"/>
    <xf numFmtId="164" fontId="6" fillId="0" borderId="1" xfId="0" applyNumberFormat="1" applyFont="1" applyBorder="1" applyAlignment="1">
      <alignment horizontal="right" vertical="center"/>
    </xf>
    <xf numFmtId="44" fontId="6" fillId="0" borderId="4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44" fontId="2" fillId="0" borderId="0" xfId="0" applyNumberFormat="1" applyFont="1" applyAlignment="1">
      <alignment horizontal="center"/>
    </xf>
    <xf numFmtId="0" fontId="7" fillId="0" borderId="0" xfId="0" applyFo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B29BC-074F-476B-8452-A7D9C66BFE04}">
  <sheetPr codeName="Arkusz1"/>
  <dimension ref="A1:H151"/>
  <sheetViews>
    <sheetView tabSelected="1" topLeftCell="A136" zoomScaleNormal="100" workbookViewId="0">
      <selection activeCell="D155" sqref="D155"/>
    </sheetView>
  </sheetViews>
  <sheetFormatPr defaultRowHeight="13.8" x14ac:dyDescent="0.25"/>
  <cols>
    <col min="1" max="1" width="3.6640625" style="2" customWidth="1"/>
    <col min="2" max="2" width="50.88671875" style="2" customWidth="1"/>
    <col min="3" max="3" width="7" style="10" bestFit="1" customWidth="1"/>
    <col min="4" max="4" width="15.6640625" style="2" customWidth="1"/>
    <col min="5" max="5" width="5.77734375" style="2" customWidth="1"/>
    <col min="6" max="6" width="14.77734375" style="2" customWidth="1"/>
    <col min="7" max="16384" width="8.88671875" style="2"/>
  </cols>
  <sheetData>
    <row r="1" spans="1:8" x14ac:dyDescent="0.25">
      <c r="A1" s="2" t="s">
        <v>203</v>
      </c>
      <c r="F1" s="7" t="s">
        <v>204</v>
      </c>
    </row>
    <row r="2" spans="1:8" x14ac:dyDescent="0.25">
      <c r="F2" s="7"/>
    </row>
    <row r="3" spans="1:8" ht="13.8" customHeight="1" x14ac:dyDescent="0.25">
      <c r="A3" s="17" t="s">
        <v>205</v>
      </c>
      <c r="B3" s="17"/>
      <c r="C3" s="17"/>
      <c r="D3" s="17"/>
      <c r="E3" s="17"/>
      <c r="F3" s="17"/>
    </row>
    <row r="4" spans="1:8" ht="14.4" customHeight="1" x14ac:dyDescent="0.25">
      <c r="A4" s="18" t="s">
        <v>206</v>
      </c>
      <c r="B4" s="18"/>
      <c r="C4" s="18"/>
      <c r="D4" s="18"/>
      <c r="E4" s="18"/>
      <c r="F4" s="18"/>
    </row>
    <row r="5" spans="1:8" x14ac:dyDescent="0.25">
      <c r="B5" s="3"/>
    </row>
    <row r="6" spans="1:8" x14ac:dyDescent="0.25">
      <c r="A6" s="26" t="s">
        <v>245</v>
      </c>
      <c r="B6" s="26"/>
      <c r="C6" s="26"/>
      <c r="D6" s="26"/>
      <c r="E6" s="26"/>
      <c r="F6" s="26"/>
      <c r="G6" s="1"/>
      <c r="H6" s="1"/>
    </row>
    <row r="7" spans="1:8" ht="27.6" x14ac:dyDescent="0.25">
      <c r="A7" s="11" t="s">
        <v>0</v>
      </c>
      <c r="B7" s="13" t="s">
        <v>1</v>
      </c>
      <c r="C7" s="11" t="s">
        <v>2</v>
      </c>
      <c r="D7" s="12" t="s">
        <v>3</v>
      </c>
      <c r="E7" s="11" t="s">
        <v>4</v>
      </c>
      <c r="F7" s="12" t="s">
        <v>5</v>
      </c>
    </row>
    <row r="8" spans="1:8" ht="27.6" x14ac:dyDescent="0.25">
      <c r="A8" s="11" t="s">
        <v>6</v>
      </c>
      <c r="B8" s="5" t="s">
        <v>7</v>
      </c>
      <c r="C8" s="12" t="s">
        <v>8</v>
      </c>
      <c r="D8" s="6"/>
      <c r="E8" s="11">
        <v>10</v>
      </c>
      <c r="F8" s="6">
        <f>D8*E8</f>
        <v>0</v>
      </c>
    </row>
    <row r="9" spans="1:8" ht="27.6" x14ac:dyDescent="0.25">
      <c r="A9" s="11" t="s">
        <v>9</v>
      </c>
      <c r="B9" s="5" t="s">
        <v>10</v>
      </c>
      <c r="C9" s="12" t="s">
        <v>11</v>
      </c>
      <c r="D9" s="6"/>
      <c r="E9" s="11">
        <v>10</v>
      </c>
      <c r="F9" s="6">
        <f t="shared" ref="F9:F72" si="0">D9*E9</f>
        <v>0</v>
      </c>
    </row>
    <row r="10" spans="1:8" ht="27.6" x14ac:dyDescent="0.25">
      <c r="A10" s="11" t="s">
        <v>12</v>
      </c>
      <c r="B10" s="5" t="s">
        <v>13</v>
      </c>
      <c r="C10" s="12" t="s">
        <v>11</v>
      </c>
      <c r="D10" s="6"/>
      <c r="E10" s="11">
        <v>10</v>
      </c>
      <c r="F10" s="6">
        <f t="shared" si="0"/>
        <v>0</v>
      </c>
    </row>
    <row r="11" spans="1:8" ht="27.6" x14ac:dyDescent="0.25">
      <c r="A11" s="11" t="s">
        <v>14</v>
      </c>
      <c r="B11" s="5" t="s">
        <v>15</v>
      </c>
      <c r="C11" s="12" t="s">
        <v>11</v>
      </c>
      <c r="D11" s="6"/>
      <c r="E11" s="11">
        <v>20</v>
      </c>
      <c r="F11" s="6">
        <f t="shared" si="0"/>
        <v>0</v>
      </c>
    </row>
    <row r="12" spans="1:8" ht="27.6" x14ac:dyDescent="0.25">
      <c r="A12" s="11" t="s">
        <v>16</v>
      </c>
      <c r="B12" s="5" t="s">
        <v>17</v>
      </c>
      <c r="C12" s="12" t="s">
        <v>11</v>
      </c>
      <c r="D12" s="6"/>
      <c r="E12" s="11">
        <v>6</v>
      </c>
      <c r="F12" s="6">
        <f t="shared" si="0"/>
        <v>0</v>
      </c>
    </row>
    <row r="13" spans="1:8" ht="27.6" x14ac:dyDescent="0.25">
      <c r="A13" s="11" t="s">
        <v>18</v>
      </c>
      <c r="B13" s="5" t="s">
        <v>19</v>
      </c>
      <c r="C13" s="12" t="s">
        <v>20</v>
      </c>
      <c r="D13" s="6"/>
      <c r="E13" s="11">
        <v>10</v>
      </c>
      <c r="F13" s="6">
        <f t="shared" si="0"/>
        <v>0</v>
      </c>
    </row>
    <row r="14" spans="1:8" ht="27.6" x14ac:dyDescent="0.25">
      <c r="A14" s="11" t="s">
        <v>21</v>
      </c>
      <c r="B14" s="5" t="s">
        <v>22</v>
      </c>
      <c r="C14" s="12" t="s">
        <v>11</v>
      </c>
      <c r="D14" s="6"/>
      <c r="E14" s="11">
        <v>1</v>
      </c>
      <c r="F14" s="6">
        <f t="shared" si="0"/>
        <v>0</v>
      </c>
    </row>
    <row r="15" spans="1:8" ht="27.6" x14ac:dyDescent="0.25">
      <c r="A15" s="11" t="s">
        <v>213</v>
      </c>
      <c r="B15" s="5" t="s">
        <v>23</v>
      </c>
      <c r="C15" s="12" t="s">
        <v>20</v>
      </c>
      <c r="D15" s="6"/>
      <c r="E15" s="11">
        <v>1</v>
      </c>
      <c r="F15" s="6">
        <f t="shared" si="0"/>
        <v>0</v>
      </c>
    </row>
    <row r="16" spans="1:8" ht="27.6" x14ac:dyDescent="0.25">
      <c r="A16" s="11" t="s">
        <v>214</v>
      </c>
      <c r="B16" s="5" t="s">
        <v>24</v>
      </c>
      <c r="C16" s="12" t="s">
        <v>11</v>
      </c>
      <c r="D16" s="6"/>
      <c r="E16" s="11">
        <v>1</v>
      </c>
      <c r="F16" s="6">
        <f t="shared" si="0"/>
        <v>0</v>
      </c>
    </row>
    <row r="17" spans="1:6" x14ac:dyDescent="0.25">
      <c r="A17" s="11" t="s">
        <v>215</v>
      </c>
      <c r="B17" s="5" t="s">
        <v>25</v>
      </c>
      <c r="C17" s="12" t="s">
        <v>26</v>
      </c>
      <c r="D17" s="6"/>
      <c r="E17" s="11">
        <v>8</v>
      </c>
      <c r="F17" s="6">
        <f t="shared" si="0"/>
        <v>0</v>
      </c>
    </row>
    <row r="18" spans="1:6" x14ac:dyDescent="0.25">
      <c r="A18" s="11" t="s">
        <v>216</v>
      </c>
      <c r="B18" s="5" t="s">
        <v>27</v>
      </c>
      <c r="C18" s="12" t="s">
        <v>28</v>
      </c>
      <c r="D18" s="6"/>
      <c r="E18" s="11">
        <v>1800</v>
      </c>
      <c r="F18" s="6">
        <f t="shared" si="0"/>
        <v>0</v>
      </c>
    </row>
    <row r="19" spans="1:6" ht="27.6" x14ac:dyDescent="0.25">
      <c r="A19" s="11" t="s">
        <v>29</v>
      </c>
      <c r="B19" s="5" t="s">
        <v>235</v>
      </c>
      <c r="C19" s="12" t="s">
        <v>30</v>
      </c>
      <c r="D19" s="6"/>
      <c r="E19" s="11">
        <v>10</v>
      </c>
      <c r="F19" s="6">
        <f t="shared" si="0"/>
        <v>0</v>
      </c>
    </row>
    <row r="20" spans="1:6" ht="27.6" x14ac:dyDescent="0.25">
      <c r="A20" s="11" t="s">
        <v>217</v>
      </c>
      <c r="B20" s="5" t="s">
        <v>236</v>
      </c>
      <c r="C20" s="12" t="s">
        <v>31</v>
      </c>
      <c r="D20" s="6"/>
      <c r="E20" s="11">
        <v>50</v>
      </c>
      <c r="F20" s="6">
        <f t="shared" si="0"/>
        <v>0</v>
      </c>
    </row>
    <row r="21" spans="1:6" x14ac:dyDescent="0.25">
      <c r="A21" s="11" t="s">
        <v>32</v>
      </c>
      <c r="B21" s="5" t="s">
        <v>240</v>
      </c>
      <c r="C21" s="12" t="s">
        <v>229</v>
      </c>
      <c r="D21" s="6"/>
      <c r="E21" s="11">
        <v>15</v>
      </c>
      <c r="F21" s="6">
        <f t="shared" si="0"/>
        <v>0</v>
      </c>
    </row>
    <row r="22" spans="1:6" ht="27.6" x14ac:dyDescent="0.25">
      <c r="A22" s="11" t="s">
        <v>33</v>
      </c>
      <c r="B22" s="5" t="s">
        <v>241</v>
      </c>
      <c r="C22" s="12" t="s">
        <v>30</v>
      </c>
      <c r="D22" s="6"/>
      <c r="E22" s="11">
        <v>40</v>
      </c>
      <c r="F22" s="6">
        <f t="shared" si="0"/>
        <v>0</v>
      </c>
    </row>
    <row r="23" spans="1:6" ht="27.6" x14ac:dyDescent="0.25">
      <c r="A23" s="11" t="s">
        <v>34</v>
      </c>
      <c r="B23" s="5" t="s">
        <v>242</v>
      </c>
      <c r="C23" s="12" t="s">
        <v>229</v>
      </c>
      <c r="D23" s="6"/>
      <c r="E23" s="11">
        <v>15</v>
      </c>
      <c r="F23" s="6">
        <f t="shared" si="0"/>
        <v>0</v>
      </c>
    </row>
    <row r="24" spans="1:6" x14ac:dyDescent="0.25">
      <c r="A24" s="11" t="s">
        <v>169</v>
      </c>
      <c r="B24" s="5" t="s">
        <v>246</v>
      </c>
      <c r="C24" s="12" t="s">
        <v>229</v>
      </c>
      <c r="D24" s="6"/>
      <c r="E24" s="11">
        <v>2</v>
      </c>
      <c r="F24" s="6">
        <f t="shared" si="0"/>
        <v>0</v>
      </c>
    </row>
    <row r="25" spans="1:6" ht="41.4" x14ac:dyDescent="0.25">
      <c r="A25" s="11" t="s">
        <v>35</v>
      </c>
      <c r="B25" s="5" t="s">
        <v>36</v>
      </c>
      <c r="C25" s="12" t="s">
        <v>8</v>
      </c>
      <c r="D25" s="6"/>
      <c r="E25" s="11">
        <v>250</v>
      </c>
      <c r="F25" s="6">
        <f t="shared" si="0"/>
        <v>0</v>
      </c>
    </row>
    <row r="26" spans="1:6" x14ac:dyDescent="0.25">
      <c r="A26" s="11" t="s">
        <v>37</v>
      </c>
      <c r="B26" s="5" t="s">
        <v>38</v>
      </c>
      <c r="C26" s="12" t="s">
        <v>8</v>
      </c>
      <c r="D26" s="6"/>
      <c r="E26" s="11">
        <v>100</v>
      </c>
      <c r="F26" s="6">
        <f t="shared" si="0"/>
        <v>0</v>
      </c>
    </row>
    <row r="27" spans="1:6" x14ac:dyDescent="0.25">
      <c r="A27" s="11" t="s">
        <v>39</v>
      </c>
      <c r="B27" s="5" t="s">
        <v>40</v>
      </c>
      <c r="C27" s="12" t="s">
        <v>229</v>
      </c>
      <c r="D27" s="6"/>
      <c r="E27" s="11">
        <v>10</v>
      </c>
      <c r="F27" s="6">
        <f t="shared" si="0"/>
        <v>0</v>
      </c>
    </row>
    <row r="28" spans="1:6" x14ac:dyDescent="0.25">
      <c r="A28" s="11" t="s">
        <v>41</v>
      </c>
      <c r="B28" s="5" t="s">
        <v>42</v>
      </c>
      <c r="C28" s="12" t="s">
        <v>229</v>
      </c>
      <c r="D28" s="6"/>
      <c r="E28" s="11">
        <v>5</v>
      </c>
      <c r="F28" s="6">
        <f t="shared" si="0"/>
        <v>0</v>
      </c>
    </row>
    <row r="29" spans="1:6" x14ac:dyDescent="0.25">
      <c r="A29" s="11" t="s">
        <v>43</v>
      </c>
      <c r="B29" s="5" t="s">
        <v>44</v>
      </c>
      <c r="C29" s="12" t="s">
        <v>8</v>
      </c>
      <c r="D29" s="6"/>
      <c r="E29" s="11">
        <v>8</v>
      </c>
      <c r="F29" s="6">
        <f t="shared" si="0"/>
        <v>0</v>
      </c>
    </row>
    <row r="30" spans="1:6" x14ac:dyDescent="0.25">
      <c r="A30" s="11" t="s">
        <v>218</v>
      </c>
      <c r="B30" s="5" t="s">
        <v>46</v>
      </c>
      <c r="C30" s="12" t="s">
        <v>8</v>
      </c>
      <c r="D30" s="6"/>
      <c r="E30" s="11">
        <v>10</v>
      </c>
      <c r="F30" s="6">
        <f t="shared" si="0"/>
        <v>0</v>
      </c>
    </row>
    <row r="31" spans="1:6" x14ac:dyDescent="0.25">
      <c r="A31" s="11" t="s">
        <v>45</v>
      </c>
      <c r="B31" s="5" t="s">
        <v>48</v>
      </c>
      <c r="C31" s="12" t="s">
        <v>229</v>
      </c>
      <c r="D31" s="6"/>
      <c r="E31" s="11">
        <v>200</v>
      </c>
      <c r="F31" s="6">
        <f t="shared" si="0"/>
        <v>0</v>
      </c>
    </row>
    <row r="32" spans="1:6" x14ac:dyDescent="0.25">
      <c r="A32" s="11" t="s">
        <v>219</v>
      </c>
      <c r="B32" s="5" t="s">
        <v>50</v>
      </c>
      <c r="C32" s="12" t="s">
        <v>229</v>
      </c>
      <c r="D32" s="6"/>
      <c r="E32" s="11">
        <v>50</v>
      </c>
      <c r="F32" s="6">
        <f t="shared" si="0"/>
        <v>0</v>
      </c>
    </row>
    <row r="33" spans="1:6" x14ac:dyDescent="0.25">
      <c r="A33" s="11" t="s">
        <v>220</v>
      </c>
      <c r="B33" s="5" t="s">
        <v>52</v>
      </c>
      <c r="C33" s="12" t="s">
        <v>229</v>
      </c>
      <c r="D33" s="6"/>
      <c r="E33" s="11">
        <v>50</v>
      </c>
      <c r="F33" s="6">
        <f t="shared" si="0"/>
        <v>0</v>
      </c>
    </row>
    <row r="34" spans="1:6" x14ac:dyDescent="0.25">
      <c r="A34" s="11" t="s">
        <v>221</v>
      </c>
      <c r="B34" s="5" t="s">
        <v>54</v>
      </c>
      <c r="C34" s="12" t="s">
        <v>229</v>
      </c>
      <c r="D34" s="6"/>
      <c r="E34" s="11">
        <v>10</v>
      </c>
      <c r="F34" s="6">
        <f t="shared" si="0"/>
        <v>0</v>
      </c>
    </row>
    <row r="35" spans="1:6" x14ac:dyDescent="0.25">
      <c r="A35" s="11" t="s">
        <v>47</v>
      </c>
      <c r="B35" s="5" t="s">
        <v>56</v>
      </c>
      <c r="C35" s="12" t="s">
        <v>229</v>
      </c>
      <c r="D35" s="6"/>
      <c r="E35" s="11">
        <v>10</v>
      </c>
      <c r="F35" s="6">
        <f t="shared" si="0"/>
        <v>0</v>
      </c>
    </row>
    <row r="36" spans="1:6" x14ac:dyDescent="0.25">
      <c r="A36" s="11" t="s">
        <v>49</v>
      </c>
      <c r="B36" s="5" t="s">
        <v>58</v>
      </c>
      <c r="C36" s="12" t="s">
        <v>229</v>
      </c>
      <c r="D36" s="6"/>
      <c r="E36" s="11">
        <v>5</v>
      </c>
      <c r="F36" s="6">
        <f t="shared" si="0"/>
        <v>0</v>
      </c>
    </row>
    <row r="37" spans="1:6" x14ac:dyDescent="0.25">
      <c r="A37" s="11" t="s">
        <v>51</v>
      </c>
      <c r="B37" s="5" t="s">
        <v>60</v>
      </c>
      <c r="C37" s="12" t="s">
        <v>61</v>
      </c>
      <c r="D37" s="6"/>
      <c r="E37" s="11">
        <v>60</v>
      </c>
      <c r="F37" s="6">
        <f t="shared" si="0"/>
        <v>0</v>
      </c>
    </row>
    <row r="38" spans="1:6" ht="27.6" x14ac:dyDescent="0.25">
      <c r="A38" s="11" t="s">
        <v>222</v>
      </c>
      <c r="B38" s="5" t="s">
        <v>62</v>
      </c>
      <c r="C38" s="12" t="s">
        <v>229</v>
      </c>
      <c r="D38" s="6"/>
      <c r="E38" s="11">
        <v>5</v>
      </c>
      <c r="F38" s="6">
        <f t="shared" si="0"/>
        <v>0</v>
      </c>
    </row>
    <row r="39" spans="1:6" ht="27.6" x14ac:dyDescent="0.25">
      <c r="A39" s="11" t="s">
        <v>53</v>
      </c>
      <c r="B39" s="5" t="s">
        <v>64</v>
      </c>
      <c r="C39" s="12" t="s">
        <v>229</v>
      </c>
      <c r="D39" s="6"/>
      <c r="E39" s="11">
        <v>5</v>
      </c>
      <c r="F39" s="6">
        <f t="shared" si="0"/>
        <v>0</v>
      </c>
    </row>
    <row r="40" spans="1:6" x14ac:dyDescent="0.25">
      <c r="A40" s="11" t="s">
        <v>55</v>
      </c>
      <c r="B40" s="5" t="s">
        <v>66</v>
      </c>
      <c r="C40" s="12" t="s">
        <v>8</v>
      </c>
      <c r="D40" s="6"/>
      <c r="E40" s="11">
        <v>20</v>
      </c>
      <c r="F40" s="6">
        <f t="shared" si="0"/>
        <v>0</v>
      </c>
    </row>
    <row r="41" spans="1:6" x14ac:dyDescent="0.25">
      <c r="A41" s="11" t="s">
        <v>223</v>
      </c>
      <c r="B41" s="5" t="s">
        <v>233</v>
      </c>
      <c r="C41" s="12" t="s">
        <v>8</v>
      </c>
      <c r="D41" s="6"/>
      <c r="E41" s="11">
        <v>10</v>
      </c>
      <c r="F41" s="6">
        <f t="shared" si="0"/>
        <v>0</v>
      </c>
    </row>
    <row r="42" spans="1:6" ht="27.6" x14ac:dyDescent="0.25">
      <c r="A42" s="11" t="s">
        <v>57</v>
      </c>
      <c r="B42" s="5" t="s">
        <v>69</v>
      </c>
      <c r="C42" s="12" t="s">
        <v>8</v>
      </c>
      <c r="D42" s="6"/>
      <c r="E42" s="11">
        <v>12</v>
      </c>
      <c r="F42" s="6">
        <f t="shared" si="0"/>
        <v>0</v>
      </c>
    </row>
    <row r="43" spans="1:6" ht="27.6" x14ac:dyDescent="0.25">
      <c r="A43" s="11" t="s">
        <v>59</v>
      </c>
      <c r="B43" s="5" t="s">
        <v>71</v>
      </c>
      <c r="C43" s="12" t="s">
        <v>8</v>
      </c>
      <c r="D43" s="6"/>
      <c r="E43" s="11">
        <v>8</v>
      </c>
      <c r="F43" s="6">
        <f t="shared" si="0"/>
        <v>0</v>
      </c>
    </row>
    <row r="44" spans="1:6" x14ac:dyDescent="0.25">
      <c r="A44" s="11" t="s">
        <v>224</v>
      </c>
      <c r="B44" s="5" t="s">
        <v>73</v>
      </c>
      <c r="C44" s="12" t="s">
        <v>8</v>
      </c>
      <c r="D44" s="6"/>
      <c r="E44" s="11">
        <v>8</v>
      </c>
      <c r="F44" s="6">
        <f t="shared" si="0"/>
        <v>0</v>
      </c>
    </row>
    <row r="45" spans="1:6" x14ac:dyDescent="0.25">
      <c r="A45" s="11" t="s">
        <v>225</v>
      </c>
      <c r="B45" s="5" t="s">
        <v>75</v>
      </c>
      <c r="C45" s="12" t="s">
        <v>8</v>
      </c>
      <c r="D45" s="6"/>
      <c r="E45" s="11">
        <v>60</v>
      </c>
      <c r="F45" s="6">
        <f t="shared" si="0"/>
        <v>0</v>
      </c>
    </row>
    <row r="46" spans="1:6" x14ac:dyDescent="0.25">
      <c r="A46" s="11" t="s">
        <v>226</v>
      </c>
      <c r="B46" s="5" t="s">
        <v>77</v>
      </c>
      <c r="C46" s="12" t="s">
        <v>8</v>
      </c>
      <c r="D46" s="6"/>
      <c r="E46" s="11">
        <v>8</v>
      </c>
      <c r="F46" s="6">
        <f t="shared" si="0"/>
        <v>0</v>
      </c>
    </row>
    <row r="47" spans="1:6" x14ac:dyDescent="0.25">
      <c r="A47" s="11" t="s">
        <v>63</v>
      </c>
      <c r="B47" s="5" t="s">
        <v>79</v>
      </c>
      <c r="C47" s="12" t="s">
        <v>8</v>
      </c>
      <c r="D47" s="6"/>
      <c r="E47" s="11">
        <v>25</v>
      </c>
      <c r="F47" s="6">
        <f t="shared" si="0"/>
        <v>0</v>
      </c>
    </row>
    <row r="48" spans="1:6" ht="27.6" x14ac:dyDescent="0.25">
      <c r="A48" s="11" t="s">
        <v>65</v>
      </c>
      <c r="B48" s="5" t="s">
        <v>81</v>
      </c>
      <c r="C48" s="12" t="s">
        <v>8</v>
      </c>
      <c r="D48" s="6"/>
      <c r="E48" s="11">
        <v>20</v>
      </c>
      <c r="F48" s="6">
        <f t="shared" si="0"/>
        <v>0</v>
      </c>
    </row>
    <row r="49" spans="1:6" x14ac:dyDescent="0.25">
      <c r="A49" s="11" t="s">
        <v>67</v>
      </c>
      <c r="B49" s="5" t="s">
        <v>83</v>
      </c>
      <c r="C49" s="12" t="s">
        <v>8</v>
      </c>
      <c r="D49" s="6"/>
      <c r="E49" s="11">
        <v>3</v>
      </c>
      <c r="F49" s="6">
        <f t="shared" si="0"/>
        <v>0</v>
      </c>
    </row>
    <row r="50" spans="1:6" x14ac:dyDescent="0.25">
      <c r="A50" s="11" t="s">
        <v>68</v>
      </c>
      <c r="B50" s="5" t="s">
        <v>85</v>
      </c>
      <c r="C50" s="12" t="s">
        <v>8</v>
      </c>
      <c r="D50" s="6"/>
      <c r="E50" s="11">
        <v>2</v>
      </c>
      <c r="F50" s="6">
        <f t="shared" si="0"/>
        <v>0</v>
      </c>
    </row>
    <row r="51" spans="1:6" x14ac:dyDescent="0.25">
      <c r="A51" s="11" t="s">
        <v>70</v>
      </c>
      <c r="B51" s="5" t="s">
        <v>87</v>
      </c>
      <c r="C51" s="12" t="s">
        <v>88</v>
      </c>
      <c r="D51" s="6"/>
      <c r="E51" s="11">
        <v>2</v>
      </c>
      <c r="F51" s="6">
        <f t="shared" si="0"/>
        <v>0</v>
      </c>
    </row>
    <row r="52" spans="1:6" x14ac:dyDescent="0.25">
      <c r="A52" s="11" t="s">
        <v>72</v>
      </c>
      <c r="B52" s="5" t="s">
        <v>90</v>
      </c>
      <c r="C52" s="12" t="s">
        <v>229</v>
      </c>
      <c r="D52" s="6"/>
      <c r="E52" s="11">
        <v>1</v>
      </c>
      <c r="F52" s="6">
        <f t="shared" si="0"/>
        <v>0</v>
      </c>
    </row>
    <row r="53" spans="1:6" x14ac:dyDescent="0.25">
      <c r="A53" s="11" t="s">
        <v>74</v>
      </c>
      <c r="B53" s="5" t="s">
        <v>92</v>
      </c>
      <c r="C53" s="12" t="s">
        <v>229</v>
      </c>
      <c r="D53" s="6"/>
      <c r="E53" s="11">
        <v>1</v>
      </c>
      <c r="F53" s="6">
        <f t="shared" si="0"/>
        <v>0</v>
      </c>
    </row>
    <row r="54" spans="1:6" x14ac:dyDescent="0.25">
      <c r="A54" s="11" t="s">
        <v>76</v>
      </c>
      <c r="B54" s="5" t="s">
        <v>94</v>
      </c>
      <c r="C54" s="12" t="s">
        <v>8</v>
      </c>
      <c r="D54" s="6"/>
      <c r="E54" s="11">
        <v>4</v>
      </c>
      <c r="F54" s="6">
        <f t="shared" si="0"/>
        <v>0</v>
      </c>
    </row>
    <row r="55" spans="1:6" x14ac:dyDescent="0.25">
      <c r="A55" s="11" t="s">
        <v>78</v>
      </c>
      <c r="B55" s="5" t="s">
        <v>96</v>
      </c>
      <c r="C55" s="12" t="s">
        <v>8</v>
      </c>
      <c r="D55" s="6"/>
      <c r="E55" s="11">
        <v>5</v>
      </c>
      <c r="F55" s="6">
        <f t="shared" si="0"/>
        <v>0</v>
      </c>
    </row>
    <row r="56" spans="1:6" x14ac:dyDescent="0.25">
      <c r="A56" s="11" t="s">
        <v>227</v>
      </c>
      <c r="B56" s="5" t="s">
        <v>98</v>
      </c>
      <c r="C56" s="12" t="s">
        <v>8</v>
      </c>
      <c r="D56" s="6"/>
      <c r="E56" s="11">
        <v>5</v>
      </c>
      <c r="F56" s="6">
        <f t="shared" si="0"/>
        <v>0</v>
      </c>
    </row>
    <row r="57" spans="1:6" x14ac:dyDescent="0.25">
      <c r="A57" s="11" t="s">
        <v>80</v>
      </c>
      <c r="B57" s="5" t="s">
        <v>243</v>
      </c>
      <c r="C57" s="12" t="s">
        <v>229</v>
      </c>
      <c r="D57" s="6"/>
      <c r="E57" s="11">
        <v>15</v>
      </c>
      <c r="F57" s="6">
        <f t="shared" si="0"/>
        <v>0</v>
      </c>
    </row>
    <row r="58" spans="1:6" x14ac:dyDescent="0.25">
      <c r="A58" s="11" t="s">
        <v>82</v>
      </c>
      <c r="B58" s="5" t="s">
        <v>101</v>
      </c>
      <c r="C58" s="12" t="s">
        <v>229</v>
      </c>
      <c r="D58" s="6"/>
      <c r="E58" s="11">
        <v>7</v>
      </c>
      <c r="F58" s="6">
        <f t="shared" si="0"/>
        <v>0</v>
      </c>
    </row>
    <row r="59" spans="1:6" x14ac:dyDescent="0.25">
      <c r="A59" s="11" t="s">
        <v>84</v>
      </c>
      <c r="B59" s="5" t="s">
        <v>103</v>
      </c>
      <c r="C59" s="12" t="s">
        <v>8</v>
      </c>
      <c r="D59" s="6"/>
      <c r="E59" s="11">
        <v>20</v>
      </c>
      <c r="F59" s="6">
        <f t="shared" si="0"/>
        <v>0</v>
      </c>
    </row>
    <row r="60" spans="1:6" x14ac:dyDescent="0.25">
      <c r="A60" s="11" t="s">
        <v>86</v>
      </c>
      <c r="B60" s="5" t="s">
        <v>105</v>
      </c>
      <c r="C60" s="12" t="s">
        <v>61</v>
      </c>
      <c r="D60" s="6"/>
      <c r="E60" s="11">
        <v>5</v>
      </c>
      <c r="F60" s="6">
        <f t="shared" si="0"/>
        <v>0</v>
      </c>
    </row>
    <row r="61" spans="1:6" x14ac:dyDescent="0.25">
      <c r="A61" s="11" t="s">
        <v>89</v>
      </c>
      <c r="B61" s="5" t="s">
        <v>107</v>
      </c>
      <c r="C61" s="12" t="s">
        <v>61</v>
      </c>
      <c r="D61" s="6"/>
      <c r="E61" s="11">
        <v>1</v>
      </c>
      <c r="F61" s="6">
        <f t="shared" si="0"/>
        <v>0</v>
      </c>
    </row>
    <row r="62" spans="1:6" x14ac:dyDescent="0.25">
      <c r="A62" s="11" t="s">
        <v>91</v>
      </c>
      <c r="B62" s="5" t="s">
        <v>109</v>
      </c>
      <c r="C62" s="12" t="s">
        <v>229</v>
      </c>
      <c r="D62" s="6"/>
      <c r="E62" s="11">
        <v>20</v>
      </c>
      <c r="F62" s="6">
        <f t="shared" si="0"/>
        <v>0</v>
      </c>
    </row>
    <row r="63" spans="1:6" x14ac:dyDescent="0.25">
      <c r="A63" s="11" t="s">
        <v>93</v>
      </c>
      <c r="B63" s="5" t="s">
        <v>111</v>
      </c>
      <c r="C63" s="12" t="s">
        <v>8</v>
      </c>
      <c r="D63" s="6"/>
      <c r="E63" s="11">
        <v>5</v>
      </c>
      <c r="F63" s="6">
        <f t="shared" si="0"/>
        <v>0</v>
      </c>
    </row>
    <row r="64" spans="1:6" ht="27.6" x14ac:dyDescent="0.25">
      <c r="A64" s="11" t="s">
        <v>95</v>
      </c>
      <c r="B64" s="5" t="s">
        <v>113</v>
      </c>
      <c r="C64" s="12" t="s">
        <v>229</v>
      </c>
      <c r="D64" s="6"/>
      <c r="E64" s="11">
        <v>3</v>
      </c>
      <c r="F64" s="6">
        <f t="shared" si="0"/>
        <v>0</v>
      </c>
    </row>
    <row r="65" spans="1:6" x14ac:dyDescent="0.25">
      <c r="A65" s="11" t="s">
        <v>97</v>
      </c>
      <c r="B65" s="5" t="s">
        <v>115</v>
      </c>
      <c r="C65" s="12" t="s">
        <v>229</v>
      </c>
      <c r="D65" s="6"/>
      <c r="E65" s="11">
        <v>25</v>
      </c>
      <c r="F65" s="6">
        <f t="shared" si="0"/>
        <v>0</v>
      </c>
    </row>
    <row r="66" spans="1:6" x14ac:dyDescent="0.25">
      <c r="A66" s="11" t="s">
        <v>99</v>
      </c>
      <c r="B66" s="5" t="s">
        <v>117</v>
      </c>
      <c r="C66" s="12" t="s">
        <v>229</v>
      </c>
      <c r="D66" s="6"/>
      <c r="E66" s="11">
        <v>30</v>
      </c>
      <c r="F66" s="6">
        <f t="shared" si="0"/>
        <v>0</v>
      </c>
    </row>
    <row r="67" spans="1:6" x14ac:dyDescent="0.25">
      <c r="A67" s="11" t="s">
        <v>100</v>
      </c>
      <c r="B67" s="5" t="s">
        <v>244</v>
      </c>
      <c r="C67" s="12" t="s">
        <v>229</v>
      </c>
      <c r="D67" s="6"/>
      <c r="E67" s="11">
        <v>8</v>
      </c>
      <c r="F67" s="6">
        <f t="shared" si="0"/>
        <v>0</v>
      </c>
    </row>
    <row r="68" spans="1:6" x14ac:dyDescent="0.25">
      <c r="A68" s="11" t="s">
        <v>102</v>
      </c>
      <c r="B68" s="5" t="s">
        <v>120</v>
      </c>
      <c r="C68" s="12" t="s">
        <v>229</v>
      </c>
      <c r="D68" s="6"/>
      <c r="E68" s="12">
        <v>10</v>
      </c>
      <c r="F68" s="6">
        <f t="shared" si="0"/>
        <v>0</v>
      </c>
    </row>
    <row r="69" spans="1:6" x14ac:dyDescent="0.25">
      <c r="A69" s="11" t="s">
        <v>104</v>
      </c>
      <c r="B69" s="5" t="s">
        <v>122</v>
      </c>
      <c r="C69" s="12" t="s">
        <v>229</v>
      </c>
      <c r="D69" s="6"/>
      <c r="E69" s="11">
        <v>10</v>
      </c>
      <c r="F69" s="6">
        <f t="shared" si="0"/>
        <v>0</v>
      </c>
    </row>
    <row r="70" spans="1:6" x14ac:dyDescent="0.25">
      <c r="A70" s="11" t="s">
        <v>106</v>
      </c>
      <c r="B70" s="5" t="s">
        <v>124</v>
      </c>
      <c r="C70" s="12" t="s">
        <v>229</v>
      </c>
      <c r="D70" s="6"/>
      <c r="E70" s="11">
        <v>1</v>
      </c>
      <c r="F70" s="6">
        <f t="shared" si="0"/>
        <v>0</v>
      </c>
    </row>
    <row r="71" spans="1:6" x14ac:dyDescent="0.25">
      <c r="A71" s="11" t="s">
        <v>108</v>
      </c>
      <c r="B71" s="5" t="s">
        <v>126</v>
      </c>
      <c r="C71" s="12" t="s">
        <v>229</v>
      </c>
      <c r="D71" s="6"/>
      <c r="E71" s="11">
        <v>1</v>
      </c>
      <c r="F71" s="6">
        <f t="shared" si="0"/>
        <v>0</v>
      </c>
    </row>
    <row r="72" spans="1:6" ht="27.6" x14ac:dyDescent="0.25">
      <c r="A72" s="11" t="s">
        <v>110</v>
      </c>
      <c r="B72" s="5" t="s">
        <v>247</v>
      </c>
      <c r="C72" s="12" t="s">
        <v>229</v>
      </c>
      <c r="D72" s="6"/>
      <c r="E72" s="11">
        <v>2</v>
      </c>
      <c r="F72" s="6">
        <f t="shared" si="0"/>
        <v>0</v>
      </c>
    </row>
    <row r="73" spans="1:6" x14ac:dyDescent="0.25">
      <c r="A73" s="11" t="s">
        <v>112</v>
      </c>
      <c r="B73" s="5" t="s">
        <v>129</v>
      </c>
      <c r="C73" s="12" t="s">
        <v>61</v>
      </c>
      <c r="D73" s="6"/>
      <c r="E73" s="11">
        <v>5</v>
      </c>
      <c r="F73" s="6">
        <f t="shared" ref="F73:F99" si="1">D73*E73</f>
        <v>0</v>
      </c>
    </row>
    <row r="74" spans="1:6" x14ac:dyDescent="0.25">
      <c r="A74" s="11" t="s">
        <v>114</v>
      </c>
      <c r="B74" s="5" t="s">
        <v>131</v>
      </c>
      <c r="C74" s="12" t="s">
        <v>229</v>
      </c>
      <c r="D74" s="6"/>
      <c r="E74" s="11">
        <v>2</v>
      </c>
      <c r="F74" s="6">
        <f t="shared" si="1"/>
        <v>0</v>
      </c>
    </row>
    <row r="75" spans="1:6" x14ac:dyDescent="0.25">
      <c r="A75" s="11" t="s">
        <v>116</v>
      </c>
      <c r="B75" s="5" t="s">
        <v>133</v>
      </c>
      <c r="C75" s="12" t="s">
        <v>8</v>
      </c>
      <c r="D75" s="6"/>
      <c r="E75" s="11">
        <v>5</v>
      </c>
      <c r="F75" s="6">
        <f t="shared" si="1"/>
        <v>0</v>
      </c>
    </row>
    <row r="76" spans="1:6" x14ac:dyDescent="0.25">
      <c r="A76" s="11" t="s">
        <v>118</v>
      </c>
      <c r="B76" s="5" t="s">
        <v>210</v>
      </c>
      <c r="C76" s="12" t="s">
        <v>8</v>
      </c>
      <c r="D76" s="6"/>
      <c r="E76" s="11">
        <v>3</v>
      </c>
      <c r="F76" s="6">
        <f t="shared" si="1"/>
        <v>0</v>
      </c>
    </row>
    <row r="77" spans="1:6" x14ac:dyDescent="0.25">
      <c r="A77" s="11" t="s">
        <v>119</v>
      </c>
      <c r="B77" s="5" t="s">
        <v>136</v>
      </c>
      <c r="C77" s="12" t="s">
        <v>61</v>
      </c>
      <c r="D77" s="6"/>
      <c r="E77" s="11">
        <v>3</v>
      </c>
      <c r="F77" s="6">
        <f t="shared" si="1"/>
        <v>0</v>
      </c>
    </row>
    <row r="78" spans="1:6" x14ac:dyDescent="0.25">
      <c r="A78" s="11" t="s">
        <v>121</v>
      </c>
      <c r="B78" s="5" t="s">
        <v>138</v>
      </c>
      <c r="C78" s="12" t="s">
        <v>8</v>
      </c>
      <c r="D78" s="6"/>
      <c r="E78" s="11">
        <v>5</v>
      </c>
      <c r="F78" s="6">
        <f t="shared" si="1"/>
        <v>0</v>
      </c>
    </row>
    <row r="79" spans="1:6" x14ac:dyDescent="0.25">
      <c r="A79" s="11" t="s">
        <v>123</v>
      </c>
      <c r="B79" s="5" t="s">
        <v>140</v>
      </c>
      <c r="C79" s="12" t="s">
        <v>8</v>
      </c>
      <c r="D79" s="6"/>
      <c r="E79" s="11">
        <v>10</v>
      </c>
      <c r="F79" s="6">
        <f t="shared" si="1"/>
        <v>0</v>
      </c>
    </row>
    <row r="80" spans="1:6" x14ac:dyDescent="0.25">
      <c r="A80" s="11" t="s">
        <v>125</v>
      </c>
      <c r="B80" s="5" t="s">
        <v>142</v>
      </c>
      <c r="C80" s="12" t="s">
        <v>8</v>
      </c>
      <c r="D80" s="6"/>
      <c r="E80" s="11">
        <v>1</v>
      </c>
      <c r="F80" s="6">
        <f t="shared" si="1"/>
        <v>0</v>
      </c>
    </row>
    <row r="81" spans="1:6" x14ac:dyDescent="0.25">
      <c r="A81" s="11" t="s">
        <v>127</v>
      </c>
      <c r="B81" s="5" t="s">
        <v>144</v>
      </c>
      <c r="C81" s="12" t="s">
        <v>8</v>
      </c>
      <c r="D81" s="6"/>
      <c r="E81" s="11">
        <v>8</v>
      </c>
      <c r="F81" s="6">
        <f t="shared" si="1"/>
        <v>0</v>
      </c>
    </row>
    <row r="82" spans="1:6" x14ac:dyDescent="0.25">
      <c r="A82" s="11" t="s">
        <v>128</v>
      </c>
      <c r="B82" s="5" t="s">
        <v>146</v>
      </c>
      <c r="C82" s="12" t="s">
        <v>61</v>
      </c>
      <c r="D82" s="6"/>
      <c r="E82" s="11">
        <v>1</v>
      </c>
      <c r="F82" s="6">
        <f t="shared" si="1"/>
        <v>0</v>
      </c>
    </row>
    <row r="83" spans="1:6" x14ac:dyDescent="0.25">
      <c r="A83" s="11" t="s">
        <v>130</v>
      </c>
      <c r="B83" s="5" t="s">
        <v>148</v>
      </c>
      <c r="C83" s="12" t="s">
        <v>8</v>
      </c>
      <c r="D83" s="6"/>
      <c r="E83" s="11">
        <v>50</v>
      </c>
      <c r="F83" s="6">
        <f t="shared" si="1"/>
        <v>0</v>
      </c>
    </row>
    <row r="84" spans="1:6" x14ac:dyDescent="0.25">
      <c r="A84" s="11" t="s">
        <v>132</v>
      </c>
      <c r="B84" s="5" t="s">
        <v>150</v>
      </c>
      <c r="C84" s="12" t="s">
        <v>8</v>
      </c>
      <c r="D84" s="6"/>
      <c r="E84" s="11">
        <v>8</v>
      </c>
      <c r="F84" s="6">
        <f t="shared" si="1"/>
        <v>0</v>
      </c>
    </row>
    <row r="85" spans="1:6" x14ac:dyDescent="0.25">
      <c r="A85" s="11" t="s">
        <v>134</v>
      </c>
      <c r="B85" s="5" t="s">
        <v>152</v>
      </c>
      <c r="C85" s="12" t="s">
        <v>8</v>
      </c>
      <c r="D85" s="6"/>
      <c r="E85" s="11">
        <v>2</v>
      </c>
      <c r="F85" s="6">
        <f t="shared" si="1"/>
        <v>0</v>
      </c>
    </row>
    <row r="86" spans="1:6" x14ac:dyDescent="0.25">
      <c r="A86" s="11" t="s">
        <v>135</v>
      </c>
      <c r="B86" s="5" t="s">
        <v>154</v>
      </c>
      <c r="C86" s="12" t="s">
        <v>229</v>
      </c>
      <c r="D86" s="6"/>
      <c r="E86" s="11">
        <v>1</v>
      </c>
      <c r="F86" s="6">
        <f t="shared" si="1"/>
        <v>0</v>
      </c>
    </row>
    <row r="87" spans="1:6" x14ac:dyDescent="0.25">
      <c r="A87" s="11" t="s">
        <v>137</v>
      </c>
      <c r="B87" s="5" t="s">
        <v>156</v>
      </c>
      <c r="C87" s="12" t="s">
        <v>61</v>
      </c>
      <c r="D87" s="6"/>
      <c r="E87" s="11">
        <v>10</v>
      </c>
      <c r="F87" s="6">
        <f t="shared" si="1"/>
        <v>0</v>
      </c>
    </row>
    <row r="88" spans="1:6" x14ac:dyDescent="0.25">
      <c r="A88" s="11" t="s">
        <v>139</v>
      </c>
      <c r="B88" s="5" t="s">
        <v>238</v>
      </c>
      <c r="C88" s="12" t="s">
        <v>229</v>
      </c>
      <c r="D88" s="6"/>
      <c r="E88" s="11">
        <v>1</v>
      </c>
      <c r="F88" s="6">
        <f t="shared" si="1"/>
        <v>0</v>
      </c>
    </row>
    <row r="89" spans="1:6" x14ac:dyDescent="0.25">
      <c r="A89" s="11" t="s">
        <v>141</v>
      </c>
      <c r="B89" s="5" t="s">
        <v>159</v>
      </c>
      <c r="C89" s="12" t="s">
        <v>8</v>
      </c>
      <c r="D89" s="6"/>
      <c r="E89" s="11">
        <v>50</v>
      </c>
      <c r="F89" s="6">
        <f t="shared" si="1"/>
        <v>0</v>
      </c>
    </row>
    <row r="90" spans="1:6" x14ac:dyDescent="0.25">
      <c r="A90" s="11" t="s">
        <v>143</v>
      </c>
      <c r="B90" s="5" t="s">
        <v>237</v>
      </c>
      <c r="C90" s="12" t="s">
        <v>61</v>
      </c>
      <c r="D90" s="6"/>
      <c r="E90" s="11">
        <v>2</v>
      </c>
      <c r="F90" s="6">
        <f t="shared" si="1"/>
        <v>0</v>
      </c>
    </row>
    <row r="91" spans="1:6" x14ac:dyDescent="0.25">
      <c r="A91" s="11" t="s">
        <v>145</v>
      </c>
      <c r="B91" s="5" t="s">
        <v>161</v>
      </c>
      <c r="C91" s="12" t="s">
        <v>8</v>
      </c>
      <c r="D91" s="6"/>
      <c r="E91" s="11">
        <v>4</v>
      </c>
      <c r="F91" s="6">
        <f t="shared" si="1"/>
        <v>0</v>
      </c>
    </row>
    <row r="92" spans="1:6" x14ac:dyDescent="0.25">
      <c r="A92" s="11" t="s">
        <v>147</v>
      </c>
      <c r="B92" s="5" t="s">
        <v>162</v>
      </c>
      <c r="C92" s="12" t="s">
        <v>61</v>
      </c>
      <c r="D92" s="6"/>
      <c r="E92" s="11">
        <v>10</v>
      </c>
      <c r="F92" s="6">
        <f t="shared" si="1"/>
        <v>0</v>
      </c>
    </row>
    <row r="93" spans="1:6" x14ac:dyDescent="0.25">
      <c r="A93" s="11" t="s">
        <v>149</v>
      </c>
      <c r="B93" s="5" t="s">
        <v>234</v>
      </c>
      <c r="C93" s="12" t="s">
        <v>163</v>
      </c>
      <c r="D93" s="6"/>
      <c r="E93" s="11">
        <v>1</v>
      </c>
      <c r="F93" s="6">
        <f t="shared" si="1"/>
        <v>0</v>
      </c>
    </row>
    <row r="94" spans="1:6" x14ac:dyDescent="0.25">
      <c r="A94" s="11" t="s">
        <v>151</v>
      </c>
      <c r="B94" s="5" t="s">
        <v>164</v>
      </c>
      <c r="C94" s="12" t="s">
        <v>163</v>
      </c>
      <c r="D94" s="6"/>
      <c r="E94" s="11">
        <v>1</v>
      </c>
      <c r="F94" s="6">
        <f t="shared" si="1"/>
        <v>0</v>
      </c>
    </row>
    <row r="95" spans="1:6" x14ac:dyDescent="0.25">
      <c r="A95" s="11" t="s">
        <v>153</v>
      </c>
      <c r="B95" s="5" t="s">
        <v>165</v>
      </c>
      <c r="C95" s="12" t="s">
        <v>8</v>
      </c>
      <c r="D95" s="6"/>
      <c r="E95" s="11">
        <v>10</v>
      </c>
      <c r="F95" s="6">
        <f t="shared" si="1"/>
        <v>0</v>
      </c>
    </row>
    <row r="96" spans="1:6" x14ac:dyDescent="0.25">
      <c r="A96" s="11" t="s">
        <v>155</v>
      </c>
      <c r="B96" s="5" t="s">
        <v>166</v>
      </c>
      <c r="C96" s="12" t="s">
        <v>8</v>
      </c>
      <c r="D96" s="6"/>
      <c r="E96" s="11">
        <v>1</v>
      </c>
      <c r="F96" s="6">
        <f t="shared" si="1"/>
        <v>0</v>
      </c>
    </row>
    <row r="97" spans="1:6" x14ac:dyDescent="0.25">
      <c r="A97" s="11" t="s">
        <v>157</v>
      </c>
      <c r="B97" s="5" t="s">
        <v>167</v>
      </c>
      <c r="C97" s="12" t="s">
        <v>229</v>
      </c>
      <c r="D97" s="6"/>
      <c r="E97" s="11">
        <v>3</v>
      </c>
      <c r="F97" s="6">
        <f t="shared" si="1"/>
        <v>0</v>
      </c>
    </row>
    <row r="98" spans="1:6" x14ac:dyDescent="0.25">
      <c r="A98" s="11" t="s">
        <v>158</v>
      </c>
      <c r="B98" s="5" t="s">
        <v>83</v>
      </c>
      <c r="C98" s="12" t="s">
        <v>229</v>
      </c>
      <c r="D98" s="6"/>
      <c r="E98" s="11">
        <v>3</v>
      </c>
      <c r="F98" s="6">
        <f t="shared" si="1"/>
        <v>0</v>
      </c>
    </row>
    <row r="99" spans="1:6" x14ac:dyDescent="0.25">
      <c r="A99" s="11" t="s">
        <v>160</v>
      </c>
      <c r="B99" s="5" t="s">
        <v>168</v>
      </c>
      <c r="C99" s="12" t="s">
        <v>8</v>
      </c>
      <c r="D99" s="6"/>
      <c r="E99" s="11">
        <v>2</v>
      </c>
      <c r="F99" s="6">
        <f t="shared" si="1"/>
        <v>0</v>
      </c>
    </row>
    <row r="100" spans="1:6" ht="15" customHeight="1" x14ac:dyDescent="0.25">
      <c r="A100" s="19" t="s">
        <v>207</v>
      </c>
      <c r="B100" s="19"/>
      <c r="C100" s="19"/>
      <c r="D100" s="19"/>
      <c r="E100" s="19"/>
      <c r="F100" s="15">
        <f>SUM(F8:F99)</f>
        <v>0</v>
      </c>
    </row>
    <row r="101" spans="1:6" x14ac:dyDescent="0.25">
      <c r="D101" s="7"/>
    </row>
    <row r="102" spans="1:6" ht="14.4" customHeight="1" x14ac:dyDescent="0.25">
      <c r="A102" s="23" t="s">
        <v>249</v>
      </c>
      <c r="B102" s="23"/>
      <c r="C102" s="23"/>
      <c r="D102" s="23"/>
      <c r="E102" s="23"/>
      <c r="F102" s="23"/>
    </row>
    <row r="103" spans="1:6" ht="27.6" x14ac:dyDescent="0.25">
      <c r="A103" s="12" t="s">
        <v>0</v>
      </c>
      <c r="B103" s="12" t="s">
        <v>1</v>
      </c>
      <c r="C103" s="12" t="s">
        <v>239</v>
      </c>
      <c r="D103" s="12" t="s">
        <v>3</v>
      </c>
      <c r="E103" s="12" t="s">
        <v>170</v>
      </c>
      <c r="F103" s="12" t="s">
        <v>195</v>
      </c>
    </row>
    <row r="104" spans="1:6" x14ac:dyDescent="0.25">
      <c r="A104" s="11" t="s">
        <v>6</v>
      </c>
      <c r="B104" s="4" t="s">
        <v>171</v>
      </c>
      <c r="C104" s="11" t="s">
        <v>172</v>
      </c>
      <c r="D104" s="6"/>
      <c r="E104" s="11">
        <v>80</v>
      </c>
      <c r="F104" s="8">
        <f>D104*E104</f>
        <v>0</v>
      </c>
    </row>
    <row r="105" spans="1:6" x14ac:dyDescent="0.25">
      <c r="A105" s="11" t="s">
        <v>9</v>
      </c>
      <c r="B105" s="5" t="s">
        <v>230</v>
      </c>
      <c r="C105" s="11" t="s">
        <v>228</v>
      </c>
      <c r="D105" s="6"/>
      <c r="E105" s="11">
        <v>1</v>
      </c>
      <c r="F105" s="8">
        <f t="shared" ref="F105:F128" si="2">D105*E105</f>
        <v>0</v>
      </c>
    </row>
    <row r="106" spans="1:6" x14ac:dyDescent="0.25">
      <c r="A106" s="11" t="s">
        <v>12</v>
      </c>
      <c r="B106" s="4" t="s">
        <v>173</v>
      </c>
      <c r="C106" s="11" t="s">
        <v>174</v>
      </c>
      <c r="D106" s="6"/>
      <c r="E106" s="11">
        <v>1000</v>
      </c>
      <c r="F106" s="8">
        <f t="shared" si="2"/>
        <v>0</v>
      </c>
    </row>
    <row r="107" spans="1:6" x14ac:dyDescent="0.25">
      <c r="A107" s="11" t="s">
        <v>14</v>
      </c>
      <c r="B107" s="4" t="s">
        <v>175</v>
      </c>
      <c r="C107" s="11" t="s">
        <v>174</v>
      </c>
      <c r="D107" s="6"/>
      <c r="E107" s="11">
        <v>500</v>
      </c>
      <c r="F107" s="8">
        <f t="shared" si="2"/>
        <v>0</v>
      </c>
    </row>
    <row r="108" spans="1:6" x14ac:dyDescent="0.25">
      <c r="A108" s="11" t="s">
        <v>16</v>
      </c>
      <c r="B108" s="4" t="s">
        <v>176</v>
      </c>
      <c r="C108" s="11" t="s">
        <v>174</v>
      </c>
      <c r="D108" s="6"/>
      <c r="E108" s="11">
        <v>100</v>
      </c>
      <c r="F108" s="8">
        <f t="shared" si="2"/>
        <v>0</v>
      </c>
    </row>
    <row r="109" spans="1:6" x14ac:dyDescent="0.25">
      <c r="A109" s="11" t="s">
        <v>18</v>
      </c>
      <c r="B109" s="4" t="s">
        <v>177</v>
      </c>
      <c r="C109" s="11" t="s">
        <v>174</v>
      </c>
      <c r="D109" s="6"/>
      <c r="E109" s="11">
        <v>30</v>
      </c>
      <c r="F109" s="8">
        <f t="shared" si="2"/>
        <v>0</v>
      </c>
    </row>
    <row r="110" spans="1:6" x14ac:dyDescent="0.25">
      <c r="A110" s="11" t="s">
        <v>21</v>
      </c>
      <c r="B110" s="4" t="s">
        <v>178</v>
      </c>
      <c r="C110" s="11" t="s">
        <v>174</v>
      </c>
      <c r="D110" s="6"/>
      <c r="E110" s="11">
        <v>30</v>
      </c>
      <c r="F110" s="8">
        <f t="shared" si="2"/>
        <v>0</v>
      </c>
    </row>
    <row r="111" spans="1:6" x14ac:dyDescent="0.25">
      <c r="A111" s="11" t="s">
        <v>213</v>
      </c>
      <c r="B111" s="4" t="s">
        <v>179</v>
      </c>
      <c r="C111" s="11" t="s">
        <v>174</v>
      </c>
      <c r="D111" s="6"/>
      <c r="E111" s="11">
        <v>60</v>
      </c>
      <c r="F111" s="8">
        <f t="shared" si="2"/>
        <v>0</v>
      </c>
    </row>
    <row r="112" spans="1:6" x14ac:dyDescent="0.25">
      <c r="A112" s="11" t="s">
        <v>214</v>
      </c>
      <c r="B112" s="4" t="s">
        <v>180</v>
      </c>
      <c r="C112" s="11" t="s">
        <v>174</v>
      </c>
      <c r="D112" s="6"/>
      <c r="E112" s="11">
        <v>20</v>
      </c>
      <c r="F112" s="8">
        <f t="shared" si="2"/>
        <v>0</v>
      </c>
    </row>
    <row r="113" spans="1:6" x14ac:dyDescent="0.25">
      <c r="A113" s="11" t="s">
        <v>215</v>
      </c>
      <c r="B113" s="4" t="s">
        <v>181</v>
      </c>
      <c r="C113" s="11" t="s">
        <v>174</v>
      </c>
      <c r="D113" s="6"/>
      <c r="E113" s="11">
        <v>40</v>
      </c>
      <c r="F113" s="8">
        <f t="shared" si="2"/>
        <v>0</v>
      </c>
    </row>
    <row r="114" spans="1:6" x14ac:dyDescent="0.25">
      <c r="A114" s="11" t="s">
        <v>216</v>
      </c>
      <c r="B114" s="5" t="s">
        <v>231</v>
      </c>
      <c r="C114" s="11" t="s">
        <v>228</v>
      </c>
      <c r="D114" s="6"/>
      <c r="E114" s="11">
        <v>2</v>
      </c>
      <c r="F114" s="8">
        <f t="shared" si="2"/>
        <v>0</v>
      </c>
    </row>
    <row r="115" spans="1:6" x14ac:dyDescent="0.25">
      <c r="A115" s="11" t="s">
        <v>29</v>
      </c>
      <c r="B115" s="5" t="s">
        <v>232</v>
      </c>
      <c r="C115" s="11" t="s">
        <v>228</v>
      </c>
      <c r="D115" s="6"/>
      <c r="E115" s="11">
        <v>1</v>
      </c>
      <c r="F115" s="8">
        <f t="shared" si="2"/>
        <v>0</v>
      </c>
    </row>
    <row r="116" spans="1:6" x14ac:dyDescent="0.25">
      <c r="A116" s="11" t="s">
        <v>217</v>
      </c>
      <c r="B116" s="4" t="s">
        <v>182</v>
      </c>
      <c r="C116" s="11" t="s">
        <v>174</v>
      </c>
      <c r="D116" s="6"/>
      <c r="E116" s="11">
        <v>2</v>
      </c>
      <c r="F116" s="8">
        <f t="shared" si="2"/>
        <v>0</v>
      </c>
    </row>
    <row r="117" spans="1:6" x14ac:dyDescent="0.25">
      <c r="A117" s="11" t="s">
        <v>32</v>
      </c>
      <c r="B117" s="4" t="s">
        <v>183</v>
      </c>
      <c r="C117" s="11" t="s">
        <v>174</v>
      </c>
      <c r="D117" s="6"/>
      <c r="E117" s="11">
        <v>2</v>
      </c>
      <c r="F117" s="8">
        <f t="shared" si="2"/>
        <v>0</v>
      </c>
    </row>
    <row r="118" spans="1:6" x14ac:dyDescent="0.25">
      <c r="A118" s="11" t="s">
        <v>33</v>
      </c>
      <c r="B118" s="4" t="s">
        <v>184</v>
      </c>
      <c r="C118" s="11" t="s">
        <v>174</v>
      </c>
      <c r="D118" s="6"/>
      <c r="E118" s="11">
        <v>50</v>
      </c>
      <c r="F118" s="8">
        <f t="shared" si="2"/>
        <v>0</v>
      </c>
    </row>
    <row r="119" spans="1:6" x14ac:dyDescent="0.25">
      <c r="A119" s="11" t="s">
        <v>34</v>
      </c>
      <c r="B119" s="4" t="s">
        <v>185</v>
      </c>
      <c r="C119" s="11" t="s">
        <v>174</v>
      </c>
      <c r="D119" s="6"/>
      <c r="E119" s="11">
        <v>200</v>
      </c>
      <c r="F119" s="8">
        <f t="shared" si="2"/>
        <v>0</v>
      </c>
    </row>
    <row r="120" spans="1:6" x14ac:dyDescent="0.25">
      <c r="A120" s="11" t="s">
        <v>169</v>
      </c>
      <c r="B120" s="4" t="s">
        <v>186</v>
      </c>
      <c r="C120" s="11" t="s">
        <v>174</v>
      </c>
      <c r="D120" s="6"/>
      <c r="E120" s="11">
        <v>15</v>
      </c>
      <c r="F120" s="8">
        <f t="shared" si="2"/>
        <v>0</v>
      </c>
    </row>
    <row r="121" spans="1:6" x14ac:dyDescent="0.25">
      <c r="A121" s="11" t="s">
        <v>35</v>
      </c>
      <c r="B121" s="4" t="s">
        <v>187</v>
      </c>
      <c r="C121" s="11" t="s">
        <v>174</v>
      </c>
      <c r="D121" s="6"/>
      <c r="E121" s="11">
        <v>2</v>
      </c>
      <c r="F121" s="8">
        <f t="shared" si="2"/>
        <v>0</v>
      </c>
    </row>
    <row r="122" spans="1:6" x14ac:dyDescent="0.25">
      <c r="A122" s="11" t="s">
        <v>37</v>
      </c>
      <c r="B122" s="4" t="s">
        <v>188</v>
      </c>
      <c r="C122" s="11" t="s">
        <v>174</v>
      </c>
      <c r="D122" s="6"/>
      <c r="E122" s="11">
        <v>2</v>
      </c>
      <c r="F122" s="8">
        <f t="shared" si="2"/>
        <v>0</v>
      </c>
    </row>
    <row r="123" spans="1:6" x14ac:dyDescent="0.25">
      <c r="A123" s="11" t="s">
        <v>39</v>
      </c>
      <c r="B123" s="4" t="s">
        <v>189</v>
      </c>
      <c r="C123" s="11" t="s">
        <v>174</v>
      </c>
      <c r="D123" s="6"/>
      <c r="E123" s="11">
        <v>2</v>
      </c>
      <c r="F123" s="8">
        <f t="shared" si="2"/>
        <v>0</v>
      </c>
    </row>
    <row r="124" spans="1:6" x14ac:dyDescent="0.25">
      <c r="A124" s="11" t="s">
        <v>41</v>
      </c>
      <c r="B124" s="4" t="s">
        <v>190</v>
      </c>
      <c r="C124" s="11" t="s">
        <v>174</v>
      </c>
      <c r="D124" s="6"/>
      <c r="E124" s="11">
        <v>1</v>
      </c>
      <c r="F124" s="8">
        <f t="shared" si="2"/>
        <v>0</v>
      </c>
    </row>
    <row r="125" spans="1:6" x14ac:dyDescent="0.25">
      <c r="A125" s="11" t="s">
        <v>43</v>
      </c>
      <c r="B125" s="4" t="s">
        <v>191</v>
      </c>
      <c r="C125" s="11" t="s">
        <v>174</v>
      </c>
      <c r="D125" s="6"/>
      <c r="E125" s="11">
        <v>3</v>
      </c>
      <c r="F125" s="8">
        <f t="shared" si="2"/>
        <v>0</v>
      </c>
    </row>
    <row r="126" spans="1:6" x14ac:dyDescent="0.25">
      <c r="A126" s="11" t="s">
        <v>218</v>
      </c>
      <c r="B126" s="4" t="s">
        <v>192</v>
      </c>
      <c r="C126" s="11" t="s">
        <v>174</v>
      </c>
      <c r="D126" s="6"/>
      <c r="E126" s="11">
        <v>3</v>
      </c>
      <c r="F126" s="8">
        <f t="shared" si="2"/>
        <v>0</v>
      </c>
    </row>
    <row r="127" spans="1:6" x14ac:dyDescent="0.25">
      <c r="A127" s="11" t="s">
        <v>45</v>
      </c>
      <c r="B127" s="4" t="s">
        <v>193</v>
      </c>
      <c r="C127" s="11" t="s">
        <v>174</v>
      </c>
      <c r="D127" s="6"/>
      <c r="E127" s="11">
        <v>10</v>
      </c>
      <c r="F127" s="8">
        <f t="shared" si="2"/>
        <v>0</v>
      </c>
    </row>
    <row r="128" spans="1:6" x14ac:dyDescent="0.25">
      <c r="A128" s="11" t="s">
        <v>219</v>
      </c>
      <c r="B128" s="4" t="s">
        <v>194</v>
      </c>
      <c r="C128" s="11" t="s">
        <v>174</v>
      </c>
      <c r="D128" s="6"/>
      <c r="E128" s="11">
        <v>2</v>
      </c>
      <c r="F128" s="8">
        <f t="shared" si="2"/>
        <v>0</v>
      </c>
    </row>
    <row r="129" spans="1:6" ht="15" customHeight="1" thickBot="1" x14ac:dyDescent="0.3">
      <c r="A129" s="20" t="s">
        <v>208</v>
      </c>
      <c r="B129" s="20"/>
      <c r="C129" s="20"/>
      <c r="D129" s="20"/>
      <c r="E129" s="21"/>
      <c r="F129" s="14">
        <f>SUM(F104:F128)</f>
        <v>0</v>
      </c>
    </row>
    <row r="133" spans="1:6" ht="14.4" customHeight="1" x14ac:dyDescent="0.25">
      <c r="A133" s="22" t="s">
        <v>248</v>
      </c>
      <c r="B133" s="22"/>
      <c r="C133" s="22"/>
      <c r="D133" s="22"/>
      <c r="E133" s="22"/>
      <c r="F133" s="22"/>
    </row>
    <row r="134" spans="1:6" ht="27.6" x14ac:dyDescent="0.25">
      <c r="A134" s="12" t="s">
        <v>0</v>
      </c>
      <c r="B134" s="12" t="s">
        <v>1</v>
      </c>
      <c r="C134" s="12" t="s">
        <v>239</v>
      </c>
      <c r="D134" s="12" t="s">
        <v>3</v>
      </c>
      <c r="E134" s="12" t="s">
        <v>170</v>
      </c>
      <c r="F134" s="12" t="s">
        <v>195</v>
      </c>
    </row>
    <row r="135" spans="1:6" x14ac:dyDescent="0.25">
      <c r="A135" s="4" t="s">
        <v>6</v>
      </c>
      <c r="B135" s="4" t="s">
        <v>196</v>
      </c>
      <c r="C135" s="11" t="s">
        <v>174</v>
      </c>
      <c r="D135" s="6"/>
      <c r="E135" s="11">
        <v>300</v>
      </c>
      <c r="F135" s="6">
        <f>D135*E135</f>
        <v>0</v>
      </c>
    </row>
    <row r="136" spans="1:6" x14ac:dyDescent="0.25">
      <c r="A136" s="4" t="s">
        <v>9</v>
      </c>
      <c r="B136" s="4" t="s">
        <v>197</v>
      </c>
      <c r="C136" s="11" t="s">
        <v>174</v>
      </c>
      <c r="D136" s="6"/>
      <c r="E136" s="11">
        <v>50</v>
      </c>
      <c r="F136" s="6">
        <f t="shared" ref="F136:F141" si="3">D136*E136</f>
        <v>0</v>
      </c>
    </row>
    <row r="137" spans="1:6" x14ac:dyDescent="0.25">
      <c r="A137" s="4" t="s">
        <v>12</v>
      </c>
      <c r="B137" s="4" t="s">
        <v>198</v>
      </c>
      <c r="C137" s="11" t="s">
        <v>174</v>
      </c>
      <c r="D137" s="6"/>
      <c r="E137" s="11">
        <v>350</v>
      </c>
      <c r="F137" s="6">
        <f t="shared" si="3"/>
        <v>0</v>
      </c>
    </row>
    <row r="138" spans="1:6" x14ac:dyDescent="0.25">
      <c r="A138" s="4" t="s">
        <v>14</v>
      </c>
      <c r="B138" s="4" t="s">
        <v>199</v>
      </c>
      <c r="C138" s="11" t="s">
        <v>174</v>
      </c>
      <c r="D138" s="6"/>
      <c r="E138" s="11">
        <v>10</v>
      </c>
      <c r="F138" s="6">
        <f t="shared" si="3"/>
        <v>0</v>
      </c>
    </row>
    <row r="139" spans="1:6" x14ac:dyDescent="0.25">
      <c r="A139" s="4" t="s">
        <v>16</v>
      </c>
      <c r="B139" s="4" t="s">
        <v>200</v>
      </c>
      <c r="C139" s="11" t="s">
        <v>174</v>
      </c>
      <c r="D139" s="6"/>
      <c r="E139" s="11">
        <v>5</v>
      </c>
      <c r="F139" s="6">
        <f t="shared" si="3"/>
        <v>0</v>
      </c>
    </row>
    <row r="140" spans="1:6" x14ac:dyDescent="0.25">
      <c r="A140" s="4" t="s">
        <v>18</v>
      </c>
      <c r="B140" s="4" t="s">
        <v>201</v>
      </c>
      <c r="C140" s="11" t="s">
        <v>174</v>
      </c>
      <c r="D140" s="6"/>
      <c r="E140" s="11">
        <v>5</v>
      </c>
      <c r="F140" s="6">
        <f t="shared" si="3"/>
        <v>0</v>
      </c>
    </row>
    <row r="141" spans="1:6" x14ac:dyDescent="0.25">
      <c r="A141" s="4" t="s">
        <v>21</v>
      </c>
      <c r="B141" s="4" t="s">
        <v>202</v>
      </c>
      <c r="C141" s="11" t="s">
        <v>174</v>
      </c>
      <c r="D141" s="6"/>
      <c r="E141" s="11">
        <v>3</v>
      </c>
      <c r="F141" s="6">
        <f t="shared" si="3"/>
        <v>0</v>
      </c>
    </row>
    <row r="142" spans="1:6" ht="15" customHeight="1" thickBot="1" x14ac:dyDescent="0.3">
      <c r="A142" s="25" t="s">
        <v>209</v>
      </c>
      <c r="B142" s="25"/>
      <c r="C142" s="25"/>
      <c r="D142" s="25"/>
      <c r="E142" s="27"/>
      <c r="F142" s="16">
        <f>SUM(F135:F141)</f>
        <v>0</v>
      </c>
    </row>
    <row r="143" spans="1:6" x14ac:dyDescent="0.25">
      <c r="D143" s="7"/>
    </row>
    <row r="144" spans="1:6" ht="14.4" customHeight="1" x14ac:dyDescent="0.25">
      <c r="A144" s="18" t="s">
        <v>211</v>
      </c>
      <c r="B144" s="18"/>
      <c r="C144" s="18"/>
      <c r="D144" s="18"/>
      <c r="E144" s="28">
        <f>F142+F100+F129</f>
        <v>0</v>
      </c>
      <c r="F144" s="18"/>
    </row>
    <row r="145" spans="1:6" x14ac:dyDescent="0.25">
      <c r="B145" s="9"/>
      <c r="D145" s="7"/>
    </row>
    <row r="146" spans="1:6" ht="14.4" customHeight="1" x14ac:dyDescent="0.25">
      <c r="A146" s="25" t="s">
        <v>212</v>
      </c>
      <c r="B146" s="25"/>
      <c r="C146" s="25" t="e">
        <f ca="1">slownie(E144)</f>
        <v>#NAME?</v>
      </c>
      <c r="D146" s="25"/>
      <c r="E146" s="25"/>
      <c r="F146" s="25"/>
    </row>
    <row r="147" spans="1:6" x14ac:dyDescent="0.25">
      <c r="C147" s="25"/>
      <c r="D147" s="25"/>
      <c r="E147" s="25"/>
      <c r="F147" s="25"/>
    </row>
    <row r="150" spans="1:6" x14ac:dyDescent="0.25">
      <c r="D150" s="24" t="s">
        <v>250</v>
      </c>
      <c r="E150" s="24"/>
    </row>
    <row r="151" spans="1:6" x14ac:dyDescent="0.25">
      <c r="D151" s="29" t="s">
        <v>251</v>
      </c>
    </row>
  </sheetData>
  <mergeCells count="13">
    <mergeCell ref="D150:E150"/>
    <mergeCell ref="A146:B146"/>
    <mergeCell ref="C146:F147"/>
    <mergeCell ref="A6:F6"/>
    <mergeCell ref="A142:E142"/>
    <mergeCell ref="A144:D144"/>
    <mergeCell ref="E144:F144"/>
    <mergeCell ref="A3:F3"/>
    <mergeCell ref="A4:F4"/>
    <mergeCell ref="A100:E100"/>
    <mergeCell ref="A129:E129"/>
    <mergeCell ref="A133:F133"/>
    <mergeCell ref="A102:F102"/>
  </mergeCells>
  <phoneticPr fontId="4" type="noConversion"/>
  <pageMargins left="0.25" right="0.25" top="0.75" bottom="0.75" header="0.3" footer="0.3"/>
  <pageSetup paperSize="9" orientation="portrait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Urząd Miasta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Żurański</dc:creator>
  <cp:lastModifiedBy>Małgorzata Czerniak</cp:lastModifiedBy>
  <cp:lastPrinted>2023-03-31T07:54:27Z</cp:lastPrinted>
  <dcterms:created xsi:type="dcterms:W3CDTF">2023-03-14T07:52:42Z</dcterms:created>
  <dcterms:modified xsi:type="dcterms:W3CDTF">2023-03-31T11:22:33Z</dcterms:modified>
</cp:coreProperties>
</file>